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ll.stevens\Desktop\Web docs\"/>
    </mc:Choice>
  </mc:AlternateContent>
  <bookViews>
    <workbookView xWindow="0" yWindow="0" windowWidth="15360" windowHeight="873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5" i="1" l="1"/>
  <c r="F13" i="1"/>
  <c r="F11" i="1"/>
  <c r="F9" i="1"/>
  <c r="F7" i="1"/>
  <c r="F5" i="1"/>
  <c r="H11" i="1" l="1"/>
  <c r="G11" i="1"/>
  <c r="E11" i="1"/>
  <c r="E13" i="1"/>
  <c r="J13" i="1" s="1"/>
  <c r="K13" i="1" s="1"/>
  <c r="G13" i="1"/>
  <c r="H13" i="1"/>
  <c r="H15" i="1"/>
  <c r="G15" i="1"/>
  <c r="E15" i="1"/>
  <c r="H9" i="1"/>
  <c r="G9" i="1"/>
  <c r="E9" i="1"/>
  <c r="H7" i="1"/>
  <c r="G7" i="1"/>
  <c r="E7" i="1"/>
  <c r="J11" i="1"/>
  <c r="K11" i="1" s="1"/>
  <c r="J15" i="1"/>
  <c r="K15" i="1" s="1"/>
  <c r="J9" i="1" l="1"/>
  <c r="K9" i="1" s="1"/>
  <c r="J7" i="1"/>
  <c r="K7" i="1" s="1"/>
  <c r="E5" i="1" l="1"/>
  <c r="G5" i="1"/>
  <c r="H5" i="1"/>
  <c r="J5" i="1" l="1"/>
  <c r="K5" i="1" s="1"/>
</calcChain>
</file>

<file path=xl/sharedStrings.xml><?xml version="1.0" encoding="utf-8"?>
<sst xmlns="http://schemas.openxmlformats.org/spreadsheetml/2006/main" count="17" uniqueCount="13">
  <si>
    <t>Annual Benefits Total</t>
  </si>
  <si>
    <t>Annual Projected Salary</t>
  </si>
  <si>
    <t>Annual Health Insurance</t>
  </si>
  <si>
    <t>Annual Life Insurance</t>
  </si>
  <si>
    <t>Annual TIAA-CREF Long term Disability</t>
  </si>
  <si>
    <t>Annual TIAA-CREF Retirement (1st 2 years)</t>
  </si>
  <si>
    <t>Annual Social Security</t>
  </si>
  <si>
    <t>Annual Unemployment/ Worker's Comp</t>
  </si>
  <si>
    <t>Total Approximate Annual Cost for New Position (salary + benefits)</t>
  </si>
  <si>
    <t>Annual Faculty/ Staff Assistance Program</t>
  </si>
  <si>
    <t>Example</t>
  </si>
  <si>
    <t>Annual Salary</t>
  </si>
  <si>
    <t xml:space="preserve">                                   2015 ESTIMATED COST OF NEW POSITION (3000 job families)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</si>
</sst>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%"/>
  </numFmts>
  <fonts count="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0" fillId="2" borderId="5" xfId="0" applyNumberForma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165" fontId="1" fillId="2" borderId="4" xfId="0" applyNumberFormat="1" applyFont="1" applyFill="1" applyBorder="1" applyAlignment="1">
      <alignment horizontal="center" wrapText="1"/>
    </xf>
    <xf numFmtId="10" fontId="1" fillId="2" borderId="4" xfId="0" applyNumberFormat="1" applyFont="1" applyFill="1" applyBorder="1" applyAlignment="1">
      <alignment horizontal="center" wrapText="1"/>
    </xf>
    <xf numFmtId="9" fontId="1" fillId="2" borderId="4" xfId="0" applyNumberFormat="1" applyFont="1" applyFill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8" fontId="1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8" fontId="1" fillId="2" borderId="7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3" fillId="2" borderId="7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8" fontId="3" fillId="2" borderId="9" xfId="0" applyNumberFormat="1" applyFont="1" applyFill="1" applyBorder="1" applyAlignment="1">
      <alignment horizontal="center"/>
    </xf>
    <xf numFmtId="8" fontId="3" fillId="2" borderId="6" xfId="0" applyNumberFormat="1" applyFont="1" applyFill="1" applyBorder="1" applyAlignment="1">
      <alignment horizontal="center"/>
    </xf>
    <xf numFmtId="8" fontId="3" fillId="0" borderId="9" xfId="0" applyNumberFormat="1" applyFont="1" applyBorder="1" applyAlignment="1">
      <alignment horizontal="center"/>
    </xf>
    <xf numFmtId="8" fontId="3" fillId="0" borderId="6" xfId="0" applyNumberFormat="1" applyFont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wrapText="1"/>
    </xf>
    <xf numFmtId="8" fontId="1" fillId="2" borderId="8" xfId="0" applyNumberFormat="1" applyFont="1" applyFill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8" fontId="1" fillId="2" borderId="4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8" fontId="3" fillId="2" borderId="7" xfId="0" applyNumberFormat="1" applyFont="1" applyFill="1" applyBorder="1" applyAlignment="1">
      <alignment horizontal="center"/>
    </xf>
    <xf numFmtId="8" fontId="3" fillId="2" borderId="4" xfId="0" applyNumberFormat="1" applyFont="1" applyFill="1" applyBorder="1" applyAlignment="1">
      <alignment horizontal="center"/>
    </xf>
    <xf numFmtId="8" fontId="3" fillId="0" borderId="7" xfId="0" applyNumberFormat="1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8" fontId="3" fillId="2" borderId="8" xfId="0" applyNumberFormat="1" applyFont="1" applyFill="1" applyBorder="1" applyAlignment="1">
      <alignment horizontal="center"/>
    </xf>
    <xf numFmtId="8" fontId="3" fillId="2" borderId="10" xfId="0" applyNumberFormat="1" applyFont="1" applyFill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8" fontId="2" fillId="0" borderId="7" xfId="0" applyNumberFormat="1" applyFont="1" applyBorder="1" applyAlignment="1">
      <alignment horizontal="center"/>
    </xf>
    <xf numFmtId="8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00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C17" sqref="C17"/>
    </sheetView>
  </sheetViews>
  <sheetFormatPr defaultColWidth="9.109375" defaultRowHeight="13.2" x14ac:dyDescent="0.25"/>
  <cols>
    <col min="1" max="1" width="10.5546875" style="3" customWidth="1"/>
    <col min="2" max="2" width="11.44140625" customWidth="1"/>
    <col min="3" max="3" width="11.33203125" customWidth="1"/>
    <col min="4" max="4" width="9.6640625" style="1" customWidth="1"/>
    <col min="5" max="5" width="10.6640625" customWidth="1"/>
    <col min="6" max="6" width="11.5546875" customWidth="1"/>
    <col min="7" max="7" width="9.6640625" style="1" customWidth="1"/>
    <col min="8" max="8" width="9.33203125" customWidth="1"/>
    <col min="9" max="9" width="10.33203125" customWidth="1"/>
    <col min="10" max="10" width="11.33203125" bestFit="1" customWidth="1"/>
    <col min="11" max="11" width="13.109375" customWidth="1"/>
    <col min="12" max="16384" width="9.109375" style="3"/>
  </cols>
  <sheetData>
    <row r="1" spans="1:11" ht="12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3.8" thickBot="1" x14ac:dyDescent="0.3">
      <c r="B2" s="3"/>
      <c r="C2" s="3"/>
      <c r="D2" s="4"/>
      <c r="E2" s="3"/>
      <c r="F2" s="3"/>
      <c r="G2" s="4"/>
      <c r="H2" s="3"/>
      <c r="I2" s="3"/>
      <c r="J2" s="3"/>
      <c r="K2" s="3"/>
    </row>
    <row r="3" spans="1:11" ht="93" thickBot="1" x14ac:dyDescent="0.3"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9</v>
      </c>
      <c r="J3" s="8" t="s">
        <v>0</v>
      </c>
      <c r="K3" s="9" t="s">
        <v>8</v>
      </c>
    </row>
    <row r="4" spans="1:11" s="5" customFormat="1" x14ac:dyDescent="0.25">
      <c r="B4" s="10"/>
      <c r="C4" s="11">
        <v>13562.64</v>
      </c>
      <c r="D4" s="12">
        <v>3.36</v>
      </c>
      <c r="E4" s="13">
        <v>3.46E-3</v>
      </c>
      <c r="F4" s="14">
        <v>7.4999999999999997E-2</v>
      </c>
      <c r="G4" s="14">
        <v>7.6499999999999999E-2</v>
      </c>
      <c r="H4" s="15">
        <v>0.03</v>
      </c>
      <c r="I4" s="11">
        <v>18.48</v>
      </c>
      <c r="J4" s="16"/>
      <c r="K4" s="17"/>
    </row>
    <row r="5" spans="1:11" s="5" customFormat="1" x14ac:dyDescent="0.25">
      <c r="A5" s="60" t="s">
        <v>10</v>
      </c>
      <c r="B5" s="45">
        <v>21000</v>
      </c>
      <c r="C5" s="19">
        <v>13562.64</v>
      </c>
      <c r="D5" s="33">
        <v>3.36</v>
      </c>
      <c r="E5" s="27">
        <f>B5*E4</f>
        <v>72.66</v>
      </c>
      <c r="F5" s="27">
        <f>B5*0.075</f>
        <v>1575</v>
      </c>
      <c r="G5" s="33">
        <f>B5*0.0765</f>
        <v>1606.5</v>
      </c>
      <c r="H5" s="27">
        <f>B5*0.03</f>
        <v>630</v>
      </c>
      <c r="I5" s="27">
        <v>18.48</v>
      </c>
      <c r="J5" s="65">
        <f>SUM(C5:I5)</f>
        <v>17468.64</v>
      </c>
      <c r="K5" s="58">
        <f>SUM(B5+J5)</f>
        <v>38468.639999999999</v>
      </c>
    </row>
    <row r="6" spans="1:11" s="6" customFormat="1" x14ac:dyDescent="0.25">
      <c r="A6" s="61"/>
      <c r="B6" s="46"/>
      <c r="C6" s="20"/>
      <c r="D6" s="34"/>
      <c r="E6" s="28"/>
      <c r="F6" s="28"/>
      <c r="G6" s="34"/>
      <c r="H6" s="28"/>
      <c r="I6" s="28"/>
      <c r="J6" s="66"/>
      <c r="K6" s="59"/>
    </row>
    <row r="7" spans="1:11" s="5" customFormat="1" x14ac:dyDescent="0.25">
      <c r="A7" s="62" t="s">
        <v>11</v>
      </c>
      <c r="B7" s="23">
        <v>0</v>
      </c>
      <c r="C7" s="21">
        <v>13562.64</v>
      </c>
      <c r="D7" s="35">
        <v>3.36</v>
      </c>
      <c r="E7" s="29">
        <f>B7*E4</f>
        <v>0</v>
      </c>
      <c r="F7" s="29">
        <f>B7*0.075</f>
        <v>0</v>
      </c>
      <c r="G7" s="35">
        <f>B7*0.0765</f>
        <v>0</v>
      </c>
      <c r="H7" s="29">
        <f>B7*0.03</f>
        <v>0</v>
      </c>
      <c r="I7" s="29">
        <v>18.48</v>
      </c>
      <c r="J7" s="52">
        <f>SUM(C7:I7)</f>
        <v>13584.48</v>
      </c>
      <c r="K7" s="39">
        <f>SUM(B7+J7)</f>
        <v>13584.48</v>
      </c>
    </row>
    <row r="8" spans="1:11" s="5" customFormat="1" x14ac:dyDescent="0.25">
      <c r="A8" s="63"/>
      <c r="B8" s="24"/>
      <c r="C8" s="22"/>
      <c r="D8" s="36"/>
      <c r="E8" s="30"/>
      <c r="F8" s="30"/>
      <c r="G8" s="36"/>
      <c r="H8" s="30"/>
      <c r="I8" s="30"/>
      <c r="J8" s="53"/>
      <c r="K8" s="40"/>
    </row>
    <row r="9" spans="1:11" s="5" customFormat="1" ht="12.75" customHeight="1" x14ac:dyDescent="0.25">
      <c r="A9" s="62" t="s">
        <v>11</v>
      </c>
      <c r="B9" s="25">
        <v>0</v>
      </c>
      <c r="C9" s="19">
        <v>13562.64</v>
      </c>
      <c r="D9" s="37">
        <v>3.36</v>
      </c>
      <c r="E9" s="31">
        <f>B9*E4</f>
        <v>0</v>
      </c>
      <c r="F9" s="31">
        <f>B9*0.075</f>
        <v>0</v>
      </c>
      <c r="G9" s="37">
        <f>B9*0.0765</f>
        <v>0</v>
      </c>
      <c r="H9" s="31">
        <f>B9*0.03</f>
        <v>0</v>
      </c>
      <c r="I9" s="31">
        <v>18.48</v>
      </c>
      <c r="J9" s="54">
        <f t="shared" ref="J9" si="0">SUM(C9:I9)</f>
        <v>13584.48</v>
      </c>
      <c r="K9" s="41">
        <f>SUM(B9+J9)</f>
        <v>13584.48</v>
      </c>
    </row>
    <row r="10" spans="1:11" s="5" customFormat="1" x14ac:dyDescent="0.25">
      <c r="A10" s="63"/>
      <c r="B10" s="26"/>
      <c r="C10" s="49"/>
      <c r="D10" s="38"/>
      <c r="E10" s="32"/>
      <c r="F10" s="32"/>
      <c r="G10" s="38"/>
      <c r="H10" s="32"/>
      <c r="I10" s="32"/>
      <c r="J10" s="55"/>
      <c r="K10" s="42"/>
    </row>
    <row r="11" spans="1:11" s="5" customFormat="1" ht="12.75" customHeight="1" x14ac:dyDescent="0.25">
      <c r="A11" s="62" t="s">
        <v>11</v>
      </c>
      <c r="B11" s="23">
        <v>0</v>
      </c>
      <c r="C11" s="21">
        <v>13562.64</v>
      </c>
      <c r="D11" s="35">
        <v>3.36</v>
      </c>
      <c r="E11" s="29">
        <f>B11*E4</f>
        <v>0</v>
      </c>
      <c r="F11" s="29">
        <f>B11*0.075</f>
        <v>0</v>
      </c>
      <c r="G11" s="35">
        <f>B11*0.0765</f>
        <v>0</v>
      </c>
      <c r="H11" s="29">
        <f>B11*0.03</f>
        <v>0</v>
      </c>
      <c r="I11" s="29">
        <v>18.48</v>
      </c>
      <c r="J11" s="52">
        <f t="shared" ref="J11" si="1">SUM(C11:I11)</f>
        <v>13584.48</v>
      </c>
      <c r="K11" s="39">
        <f>SUM(B11+J11)</f>
        <v>13584.48</v>
      </c>
    </row>
    <row r="12" spans="1:11" x14ac:dyDescent="0.25">
      <c r="A12" s="63"/>
      <c r="B12" s="43"/>
      <c r="C12" s="50"/>
      <c r="D12" s="36"/>
      <c r="E12" s="30"/>
      <c r="F12" s="30"/>
      <c r="G12" s="36"/>
      <c r="H12" s="30"/>
      <c r="I12" s="30"/>
      <c r="J12" s="53"/>
      <c r="K12" s="40"/>
    </row>
    <row r="13" spans="1:11" x14ac:dyDescent="0.25">
      <c r="A13" s="62" t="s">
        <v>11</v>
      </c>
      <c r="B13" s="25">
        <v>0</v>
      </c>
      <c r="C13" s="19">
        <v>13562.64</v>
      </c>
      <c r="D13" s="37">
        <v>3.36</v>
      </c>
      <c r="E13" s="31">
        <f>B13*E4</f>
        <v>0</v>
      </c>
      <c r="F13" s="31">
        <f>B13*0.075</f>
        <v>0</v>
      </c>
      <c r="G13" s="37">
        <f>B13*0.0765</f>
        <v>0</v>
      </c>
      <c r="H13" s="31">
        <f>B13*0.03</f>
        <v>0</v>
      </c>
      <c r="I13" s="31">
        <v>18.48</v>
      </c>
      <c r="J13" s="54">
        <f t="shared" ref="J13" si="2">SUM(C13:I13)</f>
        <v>13584.48</v>
      </c>
      <c r="K13" s="41">
        <f>SUM(B13+J13)</f>
        <v>13584.48</v>
      </c>
    </row>
    <row r="14" spans="1:11" x14ac:dyDescent="0.25">
      <c r="A14" s="63"/>
      <c r="B14" s="26"/>
      <c r="C14" s="49"/>
      <c r="D14" s="38"/>
      <c r="E14" s="32"/>
      <c r="F14" s="32"/>
      <c r="G14" s="38"/>
      <c r="H14" s="32"/>
      <c r="I14" s="32"/>
      <c r="J14" s="55"/>
      <c r="K14" s="42"/>
    </row>
    <row r="15" spans="1:11" x14ac:dyDescent="0.25">
      <c r="A15" s="62" t="s">
        <v>11</v>
      </c>
      <c r="B15" s="23">
        <v>0</v>
      </c>
      <c r="C15" s="21">
        <v>13562.64</v>
      </c>
      <c r="D15" s="35">
        <v>3.36</v>
      </c>
      <c r="E15" s="29">
        <f>B15*E4</f>
        <v>0</v>
      </c>
      <c r="F15" s="29">
        <f>B15*0.075</f>
        <v>0</v>
      </c>
      <c r="G15" s="35">
        <f>B15*0.0765</f>
        <v>0</v>
      </c>
      <c r="H15" s="29">
        <f>B15*0.03</f>
        <v>0</v>
      </c>
      <c r="I15" s="29">
        <v>18.48</v>
      </c>
      <c r="J15" s="52">
        <f t="shared" ref="J15" si="3">SUM(C15:I15)</f>
        <v>13584.48</v>
      </c>
      <c r="K15" s="39">
        <f>SUM(B15+J15)</f>
        <v>13584.48</v>
      </c>
    </row>
    <row r="16" spans="1:11" ht="13.8" thickBot="1" x14ac:dyDescent="0.3">
      <c r="A16" s="64"/>
      <c r="B16" s="44"/>
      <c r="C16" s="48"/>
      <c r="D16" s="47"/>
      <c r="E16" s="51"/>
      <c r="F16" s="51"/>
      <c r="G16" s="47"/>
      <c r="H16" s="51"/>
      <c r="I16" s="51"/>
      <c r="J16" s="56"/>
      <c r="K16" s="57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</sheetData>
  <mergeCells count="67">
    <mergeCell ref="K11:K12"/>
    <mergeCell ref="K13:K14"/>
    <mergeCell ref="K15:K16"/>
    <mergeCell ref="K5:K6"/>
    <mergeCell ref="A5:A6"/>
    <mergeCell ref="A7:A8"/>
    <mergeCell ref="A9:A10"/>
    <mergeCell ref="A11:A12"/>
    <mergeCell ref="A13:A14"/>
    <mergeCell ref="A15:A16"/>
    <mergeCell ref="I11:I12"/>
    <mergeCell ref="I13:I14"/>
    <mergeCell ref="I15:I16"/>
    <mergeCell ref="J5:J6"/>
    <mergeCell ref="J7:J8"/>
    <mergeCell ref="J9:J10"/>
    <mergeCell ref="J11:J12"/>
    <mergeCell ref="J13:J14"/>
    <mergeCell ref="J15:J16"/>
    <mergeCell ref="G11:G12"/>
    <mergeCell ref="G13:G14"/>
    <mergeCell ref="G15:G16"/>
    <mergeCell ref="H15:H16"/>
    <mergeCell ref="H5:H6"/>
    <mergeCell ref="H7:H8"/>
    <mergeCell ref="H9:H10"/>
    <mergeCell ref="H11:H12"/>
    <mergeCell ref="H13:H14"/>
    <mergeCell ref="E11:E12"/>
    <mergeCell ref="E13:E14"/>
    <mergeCell ref="E15:E16"/>
    <mergeCell ref="F5:F6"/>
    <mergeCell ref="F7:F8"/>
    <mergeCell ref="F9:F10"/>
    <mergeCell ref="F11:F12"/>
    <mergeCell ref="F13:F14"/>
    <mergeCell ref="F15:F16"/>
    <mergeCell ref="B11:B12"/>
    <mergeCell ref="B13:B14"/>
    <mergeCell ref="B15:B16"/>
    <mergeCell ref="B5:B6"/>
    <mergeCell ref="D5:D6"/>
    <mergeCell ref="D7:D8"/>
    <mergeCell ref="D9:D10"/>
    <mergeCell ref="D11:D12"/>
    <mergeCell ref="D13:D14"/>
    <mergeCell ref="D15:D16"/>
    <mergeCell ref="C15:C16"/>
    <mergeCell ref="C9:C10"/>
    <mergeCell ref="C11:C12"/>
    <mergeCell ref="C13:C14"/>
    <mergeCell ref="A1:K1"/>
    <mergeCell ref="C5:C6"/>
    <mergeCell ref="C7:C8"/>
    <mergeCell ref="B7:B8"/>
    <mergeCell ref="B9:B10"/>
    <mergeCell ref="E5:E6"/>
    <mergeCell ref="E7:E8"/>
    <mergeCell ref="E9:E10"/>
    <mergeCell ref="G5:G6"/>
    <mergeCell ref="G7:G8"/>
    <mergeCell ref="G9:G10"/>
    <mergeCell ref="I5:I6"/>
    <mergeCell ref="I7:I8"/>
    <mergeCell ref="I9:I10"/>
    <mergeCell ref="K7:K8"/>
    <mergeCell ref="K9:K10"/>
  </mergeCells>
  <phoneticPr fontId="0" type="noConversion"/>
  <pageMargins left="0.88" right="0.81" top="1.94" bottom="1" header="0.49" footer="0.5"/>
  <pageSetup orientation="landscape" horizontalDpi="4294967292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NDSU 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Erickson</dc:creator>
  <cp:lastModifiedBy>Jill Stevens</cp:lastModifiedBy>
  <cp:lastPrinted>2002-03-06T17:19:13Z</cp:lastPrinted>
  <dcterms:created xsi:type="dcterms:W3CDTF">2000-10-30T13:48:37Z</dcterms:created>
  <dcterms:modified xsi:type="dcterms:W3CDTF">2015-06-08T20:25:49Z</dcterms:modified>
</cp:coreProperties>
</file>