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ome/eileen.campbell/Admin Docs/TV Website Swag Social Media/Curriculum/"/>
    </mc:Choice>
  </mc:AlternateContent>
  <xr:revisionPtr revIDLastSave="0" documentId="13_ncr:1_{8568F542-6B0E-3246-A201-4DAE1B9C7915}" xr6:coauthVersionLast="40" xr6:coauthVersionMax="40" xr10:uidLastSave="{00000000-0000-0000-0000-000000000000}"/>
  <bookViews>
    <workbookView xWindow="0" yWindow="460" windowWidth="28800" windowHeight="12300" xr2:uid="{00000000-000D-0000-FFFF-FFFF00000000}"/>
  </bookViews>
  <sheets>
    <sheet name="CpE" sheetId="1" r:id="rId1"/>
  </sheets>
  <definedNames>
    <definedName name="_xlnm.Print_Area" localSheetId="0">CpE!$A$1:$S$40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D30" i="1"/>
  <c r="L10" i="1"/>
  <c r="J10" i="1"/>
  <c r="L16" i="1"/>
  <c r="J29" i="1"/>
  <c r="J16" i="1"/>
  <c r="F21" i="1"/>
  <c r="D21" i="1"/>
  <c r="F29" i="1"/>
  <c r="D29" i="1"/>
  <c r="K24" i="1" l="1"/>
  <c r="K11" i="1"/>
  <c r="K31" i="1"/>
  <c r="E31" i="1"/>
  <c r="E24" i="1"/>
  <c r="K17" i="1"/>
  <c r="E17" i="1"/>
  <c r="E11" i="1"/>
  <c r="K32" i="1" s="1"/>
</calcChain>
</file>

<file path=xl/sharedStrings.xml><?xml version="1.0" encoding="utf-8"?>
<sst xmlns="http://schemas.openxmlformats.org/spreadsheetml/2006/main" count="133" uniqueCount="89">
  <si>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</si>
  <si>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</si>
  <si>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</si>
  <si>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</si>
  <si>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</si>
  <si>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</si>
  <si>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</si>
  <si>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</si>
  <si>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</si>
  <si>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</si>
  <si>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</si>
  <si>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</si>
  <si>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</si>
  <si>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</si>
  <si>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</si>
  <si>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</si>
  <si>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</si>
  <si>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</si>
  <si>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</si>
  <si>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</si>
  <si>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</si>
  <si>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</si>
  <si>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</si>
  <si>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</si>
  <si>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</si>
  <si>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t>UNIV</t>
  </si>
  <si>
    <t>Skills for Success</t>
  </si>
  <si>
    <t>F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</si>
  <si>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</si>
  <si>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</si>
  <si>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</si>
  <si>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</si>
  <si>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Calculus III (w/vectors)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</si>
  <si>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</si>
  <si>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</si>
  <si>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</si>
  <si>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</si>
  <si>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</si>
  <si>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</si>
  <si>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</si>
  <si>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</si>
  <si>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Design I (capstone)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</si>
  <si>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</si>
  <si>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</si>
  <si>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</si>
  <si>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</si>
  <si>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</si>
  <si>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</si>
  <si>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</si>
  <si>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</si>
  <si>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</si>
  <si>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</si>
  <si>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TOTAL CREDITS</t>
  </si>
  <si>
    <t>PHYS</t>
  </si>
  <si>
    <t>Science Lab</t>
  </si>
  <si>
    <t>Wellness Elec</t>
  </si>
  <si>
    <t>Circuit Analysis I/lab</t>
  </si>
  <si>
    <t>Intro to Computing</t>
  </si>
  <si>
    <t>CSCI</t>
  </si>
  <si>
    <t>Discrete Math</t>
  </si>
  <si>
    <r>
      <t>Gen Ed Elective</t>
    </r>
    <r>
      <rPr>
        <vertAlign val="superscript"/>
        <sz val="8"/>
        <rFont val="Arial"/>
        <family val="2"/>
      </rPr>
      <t>¥</t>
    </r>
  </si>
  <si>
    <t>*Select from ENGL 320, 321, 324 or 459 to satisfy the Upper Level Writing for General Education</t>
  </si>
  <si>
    <t>ME</t>
  </si>
  <si>
    <t>Digital Systems I</t>
  </si>
  <si>
    <t>Univ Physics II</t>
  </si>
  <si>
    <t>Engineering Mech I</t>
  </si>
  <si>
    <t>Comp Science II</t>
  </si>
  <si>
    <t>Circuit Analysis II w/Lab</t>
  </si>
  <si>
    <t xml:space="preserve">ECE </t>
  </si>
  <si>
    <t>Electronics I w/Lab</t>
  </si>
  <si>
    <t>Signals &amp; Systems w/Lab</t>
  </si>
  <si>
    <t>Embedded Systems w/Lab</t>
  </si>
  <si>
    <t>Computer Organization</t>
  </si>
  <si>
    <t>Applied EM w/Lab</t>
  </si>
  <si>
    <t>CprE Core Elec</t>
  </si>
  <si>
    <t xml:space="preserve">ENGL   </t>
  </si>
  <si>
    <t>Upper Level Writing</t>
  </si>
  <si>
    <t>Operating Sys Concepts</t>
  </si>
  <si>
    <t>ECE/Engr Sci E</t>
  </si>
  <si>
    <t>Engr Ethics &amp; Soc Resp</t>
  </si>
  <si>
    <t>VLSI</t>
  </si>
  <si>
    <t>Transfer Students: "T" indicates requirement satisfied with transfer credits. Transfer courses with grades less than "C" are not accepted in" biology, chemistry, computer science, any engineering class, mathematics or physics.</t>
  </si>
  <si>
    <t>All students: No grades less than a C accepted in ECE 173, ECE 275, EE 206 &amp; all required Math courses.</t>
  </si>
  <si>
    <t>CprE Core Classes: ECE 373, ECE 375, ECE 443, &amp; ECE 470</t>
  </si>
  <si>
    <t>STUDENT:</t>
  </si>
  <si>
    <t>ID #:</t>
  </si>
  <si>
    <t>ADVISOR:</t>
  </si>
  <si>
    <r>
      <t>COMPUTER ENGINEERING</t>
    </r>
    <r>
      <rPr>
        <b/>
        <sz val="14"/>
        <rFont val="Verdana"/>
        <family val="2"/>
      </rPr>
      <t xml:space="preserve"> 
Curriculum Guide effective Fall 2012 ~ North Dakota State University </t>
    </r>
  </si>
  <si>
    <t>=S11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</si>
</sst>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4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7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1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8" xfId="0" applyNumberFormat="1" applyFont="1" applyFill="1" applyBorder="1" applyAlignment="1">
      <alignment horizontal="left" vertical="center"/>
    </xf>
    <xf numFmtId="49" fontId="18" fillId="2" borderId="29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 applyAlignment="1">
      <alignment horizontal="left" vertical="center" indent="1"/>
    </xf>
    <xf numFmtId="0" fontId="15" fillId="2" borderId="32" xfId="0" applyFont="1" applyFill="1" applyBorder="1" applyAlignment="1">
      <alignment horizontal="left" vertical="center"/>
    </xf>
    <xf numFmtId="49" fontId="18" fillId="4" borderId="17" xfId="0" applyNumberFormat="1" applyFont="1" applyFill="1" applyBorder="1" applyAlignment="1">
      <alignment horizontal="left" vertical="center"/>
    </xf>
    <xf numFmtId="49" fontId="18" fillId="4" borderId="13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left" vertical="top"/>
    </xf>
    <xf numFmtId="0" fontId="6" fillId="0" borderId="19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/>
    </xf>
    <xf numFmtId="0" fontId="15" fillId="1" borderId="3" xfId="0" applyFont="1" applyFill="1" applyBorder="1" applyAlignment="1">
      <alignment horizontal="center" vertical="center"/>
    </xf>
    <xf numFmtId="49" fontId="18" fillId="2" borderId="32" xfId="0" applyNumberFormat="1" applyFont="1" applyFill="1" applyBorder="1" applyAlignment="1">
      <alignment horizontal="left" vertical="center"/>
    </xf>
    <xf numFmtId="0" fontId="15" fillId="1" borderId="15" xfId="0" applyFont="1" applyFill="1" applyBorder="1" applyAlignment="1">
      <alignment horizontal="center" vertical="center"/>
    </xf>
    <xf numFmtId="49" fontId="18" fillId="2" borderId="37" xfId="0" applyNumberFormat="1" applyFont="1" applyFill="1" applyBorder="1" applyAlignment="1">
      <alignment horizontal="left" vertical="center" indent="1"/>
    </xf>
    <xf numFmtId="0" fontId="15" fillId="1" borderId="22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" fontId="6" fillId="0" borderId="42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49" fontId="17" fillId="0" borderId="41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1" fillId="0" borderId="0" xfId="0" applyNumberFormat="1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18" fillId="2" borderId="36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49" fontId="18" fillId="2" borderId="17" xfId="0" applyNumberFormat="1" applyFont="1" applyFill="1" applyBorder="1" applyAlignment="1">
      <alignment horizontal="left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1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1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left" vertical="center" indent="1"/>
    </xf>
    <xf numFmtId="0" fontId="15" fillId="2" borderId="31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0" borderId="35" xfId="0" applyNumberFormat="1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1" borderId="21" xfId="0" applyNumberFormat="1" applyFont="1" applyFill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/>
    </xf>
    <xf numFmtId="49" fontId="15" fillId="0" borderId="43" xfId="0" applyNumberFormat="1" applyFont="1" applyBorder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1" borderId="4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left" vertical="center"/>
    </xf>
    <xf numFmtId="49" fontId="15" fillId="0" borderId="26" xfId="0" applyNumberFormat="1" applyFont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/>
    </xf>
    <xf numFmtId="0" fontId="17" fillId="3" borderId="10" xfId="0" applyNumberFormat="1" applyFont="1" applyFill="1" applyBorder="1" applyAlignment="1">
      <alignment vertical="center"/>
    </xf>
    <xf numFmtId="0" fontId="15" fillId="3" borderId="1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2" borderId="5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4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left" vertical="center" indent="1"/>
    </xf>
    <xf numFmtId="49" fontId="6" fillId="2" borderId="47" xfId="0" applyNumberFormat="1" applyFont="1" applyFill="1" applyBorder="1" applyAlignment="1">
      <alignment horizontal="left" vertical="center" indent="1"/>
    </xf>
    <xf numFmtId="0" fontId="0" fillId="2" borderId="41" xfId="0" applyFill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2" borderId="44" xfId="0" applyFont="1" applyFill="1" applyBorder="1" applyAlignment="1">
      <alignment horizontal="center" vertical="center" textRotation="90"/>
    </xf>
    <xf numFmtId="0" fontId="13" fillId="2" borderId="45" xfId="0" applyFont="1" applyFill="1" applyBorder="1" applyAlignment="1">
      <alignment horizontal="center" vertical="center" textRotation="90"/>
    </xf>
    <xf numFmtId="0" fontId="13" fillId="2" borderId="46" xfId="0" applyFont="1" applyFill="1" applyBorder="1" applyAlignment="1">
      <alignment horizontal="center" vertical="center" textRotation="90"/>
    </xf>
    <xf numFmtId="49" fontId="18" fillId="2" borderId="13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0" fillId="2" borderId="45" xfId="0" applyFill="1" applyBorder="1" applyAlignment="1">
      <alignment horizontal="center" vertical="center" textRotation="90"/>
    </xf>
    <xf numFmtId="0" fontId="0" fillId="2" borderId="46" xfId="0" applyFill="1" applyBorder="1" applyAlignment="1">
      <alignment horizontal="center" vertical="center" textRotation="90"/>
    </xf>
    <xf numFmtId="49" fontId="18" fillId="2" borderId="36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49" fontId="13" fillId="2" borderId="4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47" xfId="0" applyFill="1" applyBorder="1" applyAlignment="1">
      <alignment horizontal="left" vertical="center" indent="1"/>
    </xf>
    <xf numFmtId="49" fontId="21" fillId="0" borderId="2" xfId="0" applyNumberFormat="1" applyFont="1" applyBorder="1" applyAlignment="1">
      <alignment horizontal="left" vertical="top" wrapText="1"/>
    </xf>
    <xf numFmtId="49" fontId="21" fillId="0" borderId="47" xfId="0" applyNumberFormat="1" applyFont="1" applyBorder="1" applyAlignment="1">
      <alignment horizontal="left" vertical="top" wrapText="1"/>
    </xf>
    <xf numFmtId="49" fontId="21" fillId="0" borderId="41" xfId="0" applyNumberFormat="1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horizontal="left" vertical="top" wrapText="1"/>
    </xf>
    <xf numFmtId="49" fontId="21" fillId="0" borderId="48" xfId="0" applyNumberFormat="1" applyFont="1" applyBorder="1" applyAlignment="1">
      <alignment horizontal="left" vertical="top" wrapText="1"/>
    </xf>
    <xf numFmtId="49" fontId="21" fillId="0" borderId="49" xfId="0" applyNumberFormat="1" applyFont="1" applyBorder="1" applyAlignment="1">
      <alignment horizontal="left" vertical="top" wrapText="1"/>
    </xf>
    <xf numFmtId="49" fontId="21" fillId="0" borderId="50" xfId="0" applyNumberFormat="1" applyFont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15" fillId="3" borderId="40" xfId="0" applyNumberFormat="1" applyFont="1" applyFill="1" applyBorder="1" applyAlignment="1">
      <alignment horizontal="left" vertical="center"/>
    </xf>
    <xf numFmtId="49" fontId="15" fillId="3" borderId="9" xfId="0" applyNumberFormat="1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9" fontId="15" fillId="0" borderId="8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7029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97155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029450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16</xdr:row>
      <xdr:rowOff>28575</xdr:rowOff>
    </xdr:from>
    <xdr:to>
      <xdr:col>19</xdr:col>
      <xdr:colOff>0</xdr:colOff>
      <xdr:row>21</xdr:row>
      <xdr:rowOff>150538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669250" y="3267075"/>
          <a:ext cx="3019425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529590</xdr:colOff>
      <xdr:row>17</xdr:row>
      <xdr:rowOff>36195</xdr:rowOff>
    </xdr:from>
    <xdr:to>
      <xdr:col>18</xdr:col>
      <xdr:colOff>316385</xdr:colOff>
      <xdr:row>22</xdr:row>
      <xdr:rowOff>3906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2389465" y="3438525"/>
          <a:ext cx="1009725" cy="8401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71"/>
  <sheetViews>
    <sheetView showGridLines="0" tabSelected="1" topLeftCell="A24" zoomScaleNormal="100" workbookViewId="0">
      <selection sqref="A1:S40"/>
    </sheetView>
  </sheetViews>
  <sheetFormatPr baseColWidth="10" defaultColWidth="8.83203125" defaultRowHeight="13"/>
  <cols>
    <col min="1" max="1" width="2.6640625" customWidth="1"/>
    <col min="2" max="2" width="6.6640625" style="62" customWidth="1"/>
    <col min="3" max="3" width="5.33203125" style="62" customWidth="1"/>
    <col min="4" max="4" width="16.6640625" style="62" customWidth="1"/>
    <col min="5" max="5" width="6.6640625" style="63" customWidth="1"/>
    <col min="6" max="6" width="5.33203125" style="63" customWidth="1"/>
    <col min="7" max="7" width="6.33203125" style="63" customWidth="1"/>
    <col min="8" max="8" width="6.6640625" style="62" customWidth="1"/>
    <col min="9" max="9" width="5.33203125" style="62" customWidth="1"/>
    <col min="10" max="10" width="16.6640625" style="62" customWidth="1"/>
    <col min="11" max="11" width="6.6640625" style="63" customWidth="1"/>
    <col min="12" max="12" width="5.33203125" style="63" customWidth="1"/>
    <col min="13" max="13" width="6.33203125" style="63" customWidth="1"/>
    <col min="14" max="14" width="3" style="63" customWidth="1"/>
    <col min="15" max="15" width="5.6640625" customWidth="1"/>
    <col min="16" max="16" width="4.33203125" customWidth="1"/>
    <col min="17" max="17" width="17.5" style="33" customWidth="1"/>
    <col min="18" max="18" width="4.1640625" style="33" customWidth="1"/>
    <col min="19" max="19" width="5.33203125" customWidth="1"/>
    <col min="21" max="21" width="28.6640625" customWidth="1"/>
    <col min="23" max="23" width="9.83203125" customWidth="1"/>
    <col min="24" max="24" width="6.1640625" customWidth="1"/>
    <col min="25" max="25" width="14.83203125" customWidth="1"/>
    <col min="27" max="27" width="4.5" style="67" customWidth="1"/>
    <col min="29" max="29" width="14" customWidth="1"/>
    <col min="31" max="31" width="17.33203125" customWidth="1"/>
    <col min="33" max="33" width="4.5" style="67" customWidth="1"/>
  </cols>
  <sheetData>
    <row r="1" spans="1:47" ht="39" customHeight="1">
      <c r="A1" s="167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>
      <c r="A2" s="3"/>
      <c r="B2" s="169" t="s">
        <v>84</v>
      </c>
      <c r="C2" s="169"/>
      <c r="D2" s="170"/>
      <c r="E2" s="170"/>
      <c r="F2" s="170"/>
      <c r="G2" s="170"/>
      <c r="H2" s="169" t="s">
        <v>85</v>
      </c>
      <c r="I2" s="169"/>
      <c r="J2" s="170"/>
      <c r="K2" s="170"/>
      <c r="L2" s="170"/>
      <c r="M2" s="170"/>
      <c r="N2" s="4"/>
      <c r="O2" s="169" t="s">
        <v>86</v>
      </c>
      <c r="P2" s="169"/>
      <c r="Q2" s="171"/>
      <c r="R2" s="171"/>
      <c r="S2" s="17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>
      <c r="B3" s="172" t="s">
        <v>0</v>
      </c>
      <c r="C3" s="173"/>
      <c r="D3" s="174"/>
      <c r="E3" s="174"/>
      <c r="F3" s="174"/>
      <c r="G3" s="175"/>
      <c r="H3" s="172" t="s">
        <v>1</v>
      </c>
      <c r="I3" s="173"/>
      <c r="J3" s="174"/>
      <c r="K3" s="174"/>
      <c r="L3" s="174"/>
      <c r="M3" s="176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>
      <c r="B4" s="177" t="s">
        <v>2</v>
      </c>
      <c r="C4" s="199"/>
      <c r="D4" s="179"/>
      <c r="E4" s="6" t="s">
        <v>3</v>
      </c>
      <c r="F4" s="65" t="s">
        <v>4</v>
      </c>
      <c r="G4" s="7" t="s">
        <v>5</v>
      </c>
      <c r="H4" s="177" t="s">
        <v>2</v>
      </c>
      <c r="I4" s="178"/>
      <c r="J4" s="179"/>
      <c r="K4" s="6" t="s">
        <v>3</v>
      </c>
      <c r="L4" s="65" t="s">
        <v>4</v>
      </c>
      <c r="M4" s="8" t="s">
        <v>5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>
      <c r="A5" s="182" t="s">
        <v>6</v>
      </c>
      <c r="B5" s="10" t="s">
        <v>7</v>
      </c>
      <c r="C5" s="11">
        <v>121</v>
      </c>
      <c r="D5" s="12" t="s">
        <v>8</v>
      </c>
      <c r="E5" s="120">
        <v>3</v>
      </c>
      <c r="F5" s="121"/>
      <c r="G5" s="122" t="s">
        <v>9</v>
      </c>
      <c r="H5" s="10" t="s">
        <v>10</v>
      </c>
      <c r="I5" s="11">
        <v>173</v>
      </c>
      <c r="J5" s="13" t="s">
        <v>57</v>
      </c>
      <c r="K5" s="123">
        <v>3</v>
      </c>
      <c r="L5" s="121"/>
      <c r="M5" s="124"/>
      <c r="N5" s="14"/>
      <c r="O5" s="209" t="s">
        <v>37</v>
      </c>
      <c r="P5" s="210"/>
      <c r="Q5" s="210"/>
      <c r="R5" s="210"/>
      <c r="S5" s="21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>
      <c r="A6" s="192"/>
      <c r="B6" s="104" t="s">
        <v>10</v>
      </c>
      <c r="C6" s="16">
        <v>111</v>
      </c>
      <c r="D6" s="64" t="s">
        <v>11</v>
      </c>
      <c r="E6" s="125">
        <v>3</v>
      </c>
      <c r="F6" s="25"/>
      <c r="G6" s="126"/>
      <c r="H6" s="15" t="s">
        <v>12</v>
      </c>
      <c r="I6" s="16">
        <v>120</v>
      </c>
      <c r="J6" s="17" t="s">
        <v>13</v>
      </c>
      <c r="K6" s="125">
        <v>3</v>
      </c>
      <c r="L6" s="25"/>
      <c r="M6" s="127" t="s">
        <v>14</v>
      </c>
      <c r="N6" s="14"/>
      <c r="O6" s="214" t="s">
        <v>40</v>
      </c>
      <c r="P6" s="215"/>
      <c r="Q6" s="215"/>
      <c r="R6" s="215"/>
      <c r="S6" s="216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>
      <c r="A7" s="192"/>
      <c r="B7" s="15" t="s">
        <v>10</v>
      </c>
      <c r="C7" s="16">
        <v>275</v>
      </c>
      <c r="D7" s="17" t="s">
        <v>63</v>
      </c>
      <c r="E7" s="125">
        <v>3</v>
      </c>
      <c r="F7" s="25"/>
      <c r="G7" s="126"/>
      <c r="H7" s="15" t="s">
        <v>15</v>
      </c>
      <c r="I7" s="16">
        <v>129</v>
      </c>
      <c r="J7" s="17" t="s">
        <v>16</v>
      </c>
      <c r="K7" s="125">
        <v>2</v>
      </c>
      <c r="L7" s="25"/>
      <c r="M7" s="126"/>
      <c r="N7" s="14"/>
      <c r="O7" s="39" t="s">
        <v>5</v>
      </c>
      <c r="P7" s="197" t="s">
        <v>2</v>
      </c>
      <c r="Q7" s="198"/>
      <c r="R7" s="18" t="s">
        <v>3</v>
      </c>
      <c r="S7" s="19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>
      <c r="A8" s="192"/>
      <c r="B8" s="15" t="s">
        <v>17</v>
      </c>
      <c r="C8" s="16">
        <v>110</v>
      </c>
      <c r="D8" s="17" t="s">
        <v>18</v>
      </c>
      <c r="E8" s="128">
        <v>3</v>
      </c>
      <c r="F8" s="25"/>
      <c r="G8" s="127" t="s">
        <v>14</v>
      </c>
      <c r="H8" s="15" t="s">
        <v>15</v>
      </c>
      <c r="I8" s="16">
        <v>166</v>
      </c>
      <c r="J8" s="17" t="s">
        <v>19</v>
      </c>
      <c r="K8" s="129">
        <v>4</v>
      </c>
      <c r="L8" s="25"/>
      <c r="M8" s="126"/>
      <c r="N8" s="14"/>
      <c r="O8" s="40" t="s">
        <v>42</v>
      </c>
      <c r="P8" s="180"/>
      <c r="Q8" s="181"/>
      <c r="R8" s="20">
        <v>3</v>
      </c>
      <c r="S8" s="114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>
      <c r="A9" s="192"/>
      <c r="B9" s="15" t="s">
        <v>21</v>
      </c>
      <c r="C9" s="16">
        <v>165</v>
      </c>
      <c r="D9" s="17" t="s">
        <v>22</v>
      </c>
      <c r="E9" s="125">
        <v>4</v>
      </c>
      <c r="F9" s="25"/>
      <c r="G9" s="127" t="s">
        <v>23</v>
      </c>
      <c r="H9" s="15" t="s">
        <v>53</v>
      </c>
      <c r="I9" s="96">
        <v>251</v>
      </c>
      <c r="J9" s="97" t="s">
        <v>20</v>
      </c>
      <c r="K9" s="130">
        <v>4</v>
      </c>
      <c r="L9" s="98"/>
      <c r="M9" s="131" t="s">
        <v>9</v>
      </c>
      <c r="N9" s="22"/>
      <c r="O9" s="41" t="s">
        <v>42</v>
      </c>
      <c r="P9" s="180"/>
      <c r="Q9" s="181"/>
      <c r="R9" s="23">
        <v>3</v>
      </c>
      <c r="S9" s="114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>
      <c r="A10" s="192"/>
      <c r="B10" s="15" t="s">
        <v>25</v>
      </c>
      <c r="C10" s="16">
        <v>189</v>
      </c>
      <c r="D10" s="17" t="s">
        <v>26</v>
      </c>
      <c r="E10" s="125">
        <v>1</v>
      </c>
      <c r="F10" s="132"/>
      <c r="G10" s="127" t="s">
        <v>27</v>
      </c>
      <c r="H10" s="212" t="s">
        <v>54</v>
      </c>
      <c r="I10" s="213"/>
      <c r="J10" s="165">
        <f>P14</f>
        <v>0</v>
      </c>
      <c r="K10" s="133">
        <v>1</v>
      </c>
      <c r="L10" s="166">
        <f>S14</f>
        <v>0</v>
      </c>
      <c r="M10" s="131" t="s">
        <v>35</v>
      </c>
      <c r="N10" s="22"/>
      <c r="O10" s="41" t="s">
        <v>43</v>
      </c>
      <c r="P10" s="180"/>
      <c r="Q10" s="181"/>
      <c r="R10" s="23">
        <v>3</v>
      </c>
      <c r="S10" s="114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thickBot="1">
      <c r="A11" s="193"/>
      <c r="B11" s="194"/>
      <c r="C11" s="195"/>
      <c r="D11" s="196"/>
      <c r="E11" s="27">
        <f>SUM(E5,E6,E7,E8,E9,E10)</f>
        <v>17</v>
      </c>
      <c r="F11" s="185"/>
      <c r="G11" s="186"/>
      <c r="H11" s="186"/>
      <c r="I11" s="186"/>
      <c r="J11" s="187"/>
      <c r="K11" s="27">
        <f>SUM(K5,K6,K7,K8,K9,H10,K10)</f>
        <v>17</v>
      </c>
      <c r="L11" s="217"/>
      <c r="M11" s="218"/>
      <c r="N11" s="22"/>
      <c r="O11" s="41" t="s">
        <v>43</v>
      </c>
      <c r="P11" s="219"/>
      <c r="Q11" s="220"/>
      <c r="R11" s="26">
        <v>3</v>
      </c>
      <c r="S11" s="114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>
      <c r="A12" s="182" t="s">
        <v>28</v>
      </c>
      <c r="B12" s="10" t="s">
        <v>29</v>
      </c>
      <c r="C12" s="11">
        <v>206</v>
      </c>
      <c r="D12" s="13" t="s">
        <v>56</v>
      </c>
      <c r="E12" s="123">
        <v>4</v>
      </c>
      <c r="F12" s="121"/>
      <c r="G12" s="124"/>
      <c r="H12" s="28" t="s">
        <v>30</v>
      </c>
      <c r="I12" s="11">
        <v>110</v>
      </c>
      <c r="J12" s="12" t="s">
        <v>31</v>
      </c>
      <c r="K12" s="123">
        <v>3</v>
      </c>
      <c r="L12" s="134"/>
      <c r="M12" s="135" t="s">
        <v>14</v>
      </c>
      <c r="N12" s="29"/>
      <c r="O12" s="40" t="s">
        <v>45</v>
      </c>
      <c r="P12" s="188" t="s">
        <v>46</v>
      </c>
      <c r="Q12" s="189"/>
      <c r="R12" s="42"/>
      <c r="S12" s="43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>
      <c r="A13" s="183"/>
      <c r="B13" s="15" t="s">
        <v>15</v>
      </c>
      <c r="C13" s="16">
        <v>265</v>
      </c>
      <c r="D13" s="17" t="s">
        <v>32</v>
      </c>
      <c r="E13" s="125">
        <v>4</v>
      </c>
      <c r="F13" s="25"/>
      <c r="G13" s="126"/>
      <c r="H13" s="30" t="s">
        <v>58</v>
      </c>
      <c r="I13" s="16">
        <v>161</v>
      </c>
      <c r="J13" s="31" t="s">
        <v>66</v>
      </c>
      <c r="K13" s="125">
        <v>4</v>
      </c>
      <c r="L13" s="25"/>
      <c r="M13" s="126"/>
      <c r="N13" s="32"/>
      <c r="O13" s="40" t="s">
        <v>47</v>
      </c>
      <c r="P13" s="188" t="s">
        <v>46</v>
      </c>
      <c r="Q13" s="189"/>
      <c r="R13" s="42"/>
      <c r="S13" s="43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>
      <c r="A14" s="183"/>
      <c r="B14" s="15" t="s">
        <v>53</v>
      </c>
      <c r="C14" s="16">
        <v>252</v>
      </c>
      <c r="D14" s="17" t="s">
        <v>64</v>
      </c>
      <c r="E14" s="125">
        <v>4</v>
      </c>
      <c r="F14" s="25"/>
      <c r="G14" s="126"/>
      <c r="H14" s="30" t="s">
        <v>10</v>
      </c>
      <c r="I14" s="16">
        <v>311</v>
      </c>
      <c r="J14" s="31" t="s">
        <v>67</v>
      </c>
      <c r="K14" s="125">
        <v>4</v>
      </c>
      <c r="L14" s="25"/>
      <c r="M14" s="126"/>
      <c r="N14" s="32"/>
      <c r="O14" s="45" t="s">
        <v>35</v>
      </c>
      <c r="P14" s="190"/>
      <c r="Q14" s="191"/>
      <c r="R14" s="46">
        <v>1</v>
      </c>
      <c r="S14" s="115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>
      <c r="A15" s="183"/>
      <c r="B15" s="24" t="s">
        <v>58</v>
      </c>
      <c r="C15" s="78">
        <v>222</v>
      </c>
      <c r="D15" s="64" t="s">
        <v>59</v>
      </c>
      <c r="E15" s="125">
        <v>3</v>
      </c>
      <c r="F15" s="25"/>
      <c r="G15" s="126"/>
      <c r="H15" s="99" t="s">
        <v>15</v>
      </c>
      <c r="I15" s="100">
        <v>266</v>
      </c>
      <c r="J15" s="101" t="s">
        <v>33</v>
      </c>
      <c r="K15" s="136">
        <v>3</v>
      </c>
      <c r="L15" s="134"/>
      <c r="M15" s="126"/>
      <c r="N15" s="32"/>
      <c r="O15" s="47" t="s">
        <v>44</v>
      </c>
      <c r="P15" s="221"/>
      <c r="Q15" s="222"/>
      <c r="R15" s="48">
        <v>2</v>
      </c>
      <c r="S15" s="116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>
      <c r="A16" s="183"/>
      <c r="B16" s="104" t="s">
        <v>62</v>
      </c>
      <c r="C16" s="16">
        <v>221</v>
      </c>
      <c r="D16" s="64" t="s">
        <v>65</v>
      </c>
      <c r="E16" s="125">
        <v>3</v>
      </c>
      <c r="F16" s="21"/>
      <c r="G16" s="126"/>
      <c r="H16" s="233" t="s">
        <v>34</v>
      </c>
      <c r="I16" s="234"/>
      <c r="J16" s="103">
        <f>P10</f>
        <v>0</v>
      </c>
      <c r="K16" s="125">
        <v>3</v>
      </c>
      <c r="L16" s="21">
        <f>S10</f>
        <v>0</v>
      </c>
      <c r="M16" s="137" t="s">
        <v>36</v>
      </c>
      <c r="N16" s="32"/>
      <c r="O16" s="49"/>
      <c r="P16" s="49"/>
      <c r="Q16" s="49"/>
      <c r="R16" s="49"/>
      <c r="S16" s="49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thickBot="1">
      <c r="A17" s="184"/>
      <c r="B17" s="93"/>
      <c r="C17" s="74"/>
      <c r="D17" s="138"/>
      <c r="E17" s="34">
        <f>SUM(E12,E13,E14,E15,E16)</f>
        <v>18</v>
      </c>
      <c r="F17" s="76"/>
      <c r="G17" s="139"/>
      <c r="H17" s="139"/>
      <c r="I17" s="139"/>
      <c r="J17" s="140"/>
      <c r="K17" s="51">
        <f>SUM(K12,K13,K14,K15,K16)</f>
        <v>17</v>
      </c>
      <c r="L17" s="119"/>
      <c r="M17" s="75"/>
      <c r="N17" s="32"/>
      <c r="O17" s="49"/>
      <c r="P17" s="49"/>
      <c r="Q17" s="49"/>
      <c r="R17" s="49"/>
      <c r="S17" s="49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>
      <c r="A18" s="182" t="s">
        <v>38</v>
      </c>
      <c r="B18" s="72" t="s">
        <v>68</v>
      </c>
      <c r="C18" s="88">
        <v>321</v>
      </c>
      <c r="D18" s="89" t="s">
        <v>69</v>
      </c>
      <c r="E18" s="141">
        <v>5</v>
      </c>
      <c r="F18" s="142"/>
      <c r="G18" s="143"/>
      <c r="H18" s="36" t="s">
        <v>10</v>
      </c>
      <c r="I18" s="37">
        <v>341</v>
      </c>
      <c r="J18" s="38" t="s">
        <v>39</v>
      </c>
      <c r="K18" s="144">
        <v>3</v>
      </c>
      <c r="L18" s="142"/>
      <c r="M18" s="143"/>
      <c r="N18" s="32"/>
      <c r="O18" s="49"/>
      <c r="P18" s="49"/>
      <c r="Q18" s="49"/>
      <c r="R18" s="49"/>
      <c r="S18" s="49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>
      <c r="A19" s="183"/>
      <c r="B19" s="24" t="s">
        <v>10</v>
      </c>
      <c r="C19" s="78">
        <v>343</v>
      </c>
      <c r="D19" s="64" t="s">
        <v>70</v>
      </c>
      <c r="E19" s="125">
        <v>4</v>
      </c>
      <c r="F19" s="25"/>
      <c r="G19" s="126"/>
      <c r="H19" s="15" t="s">
        <v>10</v>
      </c>
      <c r="I19" s="16">
        <v>374</v>
      </c>
      <c r="J19" s="31" t="s">
        <v>72</v>
      </c>
      <c r="K19" s="125">
        <v>3</v>
      </c>
      <c r="L19" s="25"/>
      <c r="M19" s="126"/>
      <c r="N19" s="32"/>
      <c r="O19" s="49"/>
      <c r="P19" s="49"/>
      <c r="Q19" s="49"/>
      <c r="R19" s="49"/>
      <c r="S19" s="49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>
      <c r="A20" s="183"/>
      <c r="B20" s="24" t="s">
        <v>10</v>
      </c>
      <c r="C20" s="78">
        <v>376</v>
      </c>
      <c r="D20" s="64" t="s">
        <v>71</v>
      </c>
      <c r="E20" s="125">
        <v>4</v>
      </c>
      <c r="F20" s="145"/>
      <c r="G20" s="126"/>
      <c r="H20" s="24" t="s">
        <v>10</v>
      </c>
      <c r="I20" s="78">
        <v>351</v>
      </c>
      <c r="J20" s="64" t="s">
        <v>73</v>
      </c>
      <c r="K20" s="125">
        <v>4</v>
      </c>
      <c r="L20" s="21"/>
      <c r="M20" s="126"/>
      <c r="N20" s="29"/>
      <c r="O20" s="49"/>
      <c r="P20" s="49"/>
      <c r="Q20" s="49"/>
      <c r="R20" s="49"/>
      <c r="S20" s="49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>
      <c r="A21" s="183"/>
      <c r="B21" s="235" t="s">
        <v>34</v>
      </c>
      <c r="C21" s="236"/>
      <c r="D21" s="164">
        <f>P8</f>
        <v>0</v>
      </c>
      <c r="E21" s="125">
        <v>3</v>
      </c>
      <c r="F21" s="163">
        <f>S8</f>
        <v>0</v>
      </c>
      <c r="G21" s="137" t="s">
        <v>36</v>
      </c>
      <c r="H21" s="24" t="s">
        <v>68</v>
      </c>
      <c r="I21" s="102">
        <v>401</v>
      </c>
      <c r="J21" s="103" t="s">
        <v>41</v>
      </c>
      <c r="K21" s="125">
        <v>1</v>
      </c>
      <c r="L21" s="134"/>
      <c r="M21" s="126"/>
      <c r="N21" s="32"/>
      <c r="O21" s="49"/>
      <c r="P21" s="49"/>
      <c r="Q21" s="49"/>
      <c r="R21" s="49"/>
      <c r="S21" s="49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>
      <c r="A22" s="183"/>
      <c r="B22" s="146"/>
      <c r="C22" s="147"/>
      <c r="D22" s="17"/>
      <c r="E22" s="125"/>
      <c r="F22" s="25"/>
      <c r="G22" s="137"/>
      <c r="H22" s="235" t="s">
        <v>74</v>
      </c>
      <c r="I22" s="236"/>
      <c r="J22" s="148"/>
      <c r="K22" s="125">
        <v>3</v>
      </c>
      <c r="L22" s="134"/>
      <c r="M22" s="126"/>
      <c r="N22" s="32"/>
      <c r="O22" s="49"/>
      <c r="P22" s="49"/>
      <c r="Q22" s="49"/>
      <c r="R22" s="49"/>
      <c r="S22" s="49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thickBot="1">
      <c r="A23" s="184"/>
      <c r="B23" s="24"/>
      <c r="C23" s="78"/>
      <c r="D23" s="64"/>
      <c r="E23" s="125"/>
      <c r="F23" s="25"/>
      <c r="G23" s="126"/>
      <c r="H23" s="235" t="s">
        <v>75</v>
      </c>
      <c r="I23" s="236"/>
      <c r="J23" s="31" t="s">
        <v>76</v>
      </c>
      <c r="K23" s="125">
        <v>3</v>
      </c>
      <c r="L23" s="21"/>
      <c r="M23" s="137" t="s">
        <v>14</v>
      </c>
      <c r="N23" s="32"/>
      <c r="O23" s="232"/>
      <c r="P23" s="232"/>
      <c r="Q23" s="232"/>
      <c r="R23" s="232"/>
      <c r="S23" s="232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thickBot="1">
      <c r="A24" s="182" t="s">
        <v>48</v>
      </c>
      <c r="B24" s="117"/>
      <c r="C24" s="118"/>
      <c r="D24" s="149"/>
      <c r="E24" s="44">
        <f>SUM(E18,E19,E20,E21,E23)</f>
        <v>16</v>
      </c>
      <c r="F24" s="77"/>
      <c r="G24" s="150"/>
      <c r="H24" s="150"/>
      <c r="I24" s="150"/>
      <c r="J24" s="151"/>
      <c r="K24" s="44">
        <f>SUM(K18,K19,K20,K21,K22,K23)</f>
        <v>17</v>
      </c>
      <c r="L24" s="70"/>
      <c r="M24" s="71"/>
      <c r="N24" s="32"/>
      <c r="O24" s="232"/>
      <c r="P24" s="232"/>
      <c r="Q24" s="232"/>
      <c r="R24" s="232"/>
      <c r="S24" s="232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>
      <c r="A25" s="183"/>
      <c r="B25" s="10" t="s">
        <v>58</v>
      </c>
      <c r="C25" s="11">
        <v>474</v>
      </c>
      <c r="D25" s="13" t="s">
        <v>77</v>
      </c>
      <c r="E25" s="123">
        <v>3</v>
      </c>
      <c r="F25" s="121"/>
      <c r="G25" s="126"/>
      <c r="H25" s="107" t="s">
        <v>10</v>
      </c>
      <c r="I25" s="37">
        <v>405</v>
      </c>
      <c r="J25" s="13" t="s">
        <v>50</v>
      </c>
      <c r="K25" s="123">
        <v>3</v>
      </c>
      <c r="L25" s="121"/>
      <c r="M25" s="124"/>
      <c r="N25" s="32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>
      <c r="A26" s="183"/>
      <c r="B26" s="15" t="s">
        <v>10</v>
      </c>
      <c r="C26" s="105">
        <v>403</v>
      </c>
      <c r="D26" s="17" t="s">
        <v>49</v>
      </c>
      <c r="E26" s="125">
        <v>2</v>
      </c>
      <c r="F26" s="25"/>
      <c r="G26" s="126"/>
      <c r="H26" s="108" t="s">
        <v>51</v>
      </c>
      <c r="I26" s="105">
        <v>402</v>
      </c>
      <c r="J26" s="31" t="s">
        <v>79</v>
      </c>
      <c r="K26" s="125">
        <v>1</v>
      </c>
      <c r="L26" s="21"/>
      <c r="M26" s="126"/>
      <c r="N26" s="32"/>
      <c r="O26" s="223" t="s">
        <v>61</v>
      </c>
      <c r="P26" s="224"/>
      <c r="Q26" s="224"/>
      <c r="R26" s="224"/>
      <c r="S26" s="225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>
      <c r="A27" s="183"/>
      <c r="B27" s="152" t="s">
        <v>78</v>
      </c>
      <c r="C27" s="83"/>
      <c r="D27" s="17" t="s">
        <v>24</v>
      </c>
      <c r="E27" s="125">
        <v>3</v>
      </c>
      <c r="F27" s="21"/>
      <c r="G27" s="126"/>
      <c r="H27" s="153" t="s">
        <v>74</v>
      </c>
      <c r="I27" s="154"/>
      <c r="J27" s="97" t="s">
        <v>24</v>
      </c>
      <c r="K27" s="125">
        <v>3</v>
      </c>
      <c r="L27" s="21"/>
      <c r="M27" s="127" t="s">
        <v>36</v>
      </c>
      <c r="N27" s="32"/>
      <c r="O27" s="226"/>
      <c r="P27" s="227"/>
      <c r="Q27" s="227"/>
      <c r="R27" s="227"/>
      <c r="S27" s="228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>
      <c r="A28" s="183"/>
      <c r="B28" s="155" t="s">
        <v>74</v>
      </c>
      <c r="C28" s="80"/>
      <c r="D28" s="148"/>
      <c r="E28" s="125">
        <v>3</v>
      </c>
      <c r="F28" s="134"/>
      <c r="G28" s="156"/>
      <c r="H28" s="108" t="s">
        <v>10</v>
      </c>
      <c r="I28" s="16">
        <v>423</v>
      </c>
      <c r="J28" s="110" t="s">
        <v>80</v>
      </c>
      <c r="K28" s="125">
        <v>3</v>
      </c>
      <c r="L28" s="21"/>
      <c r="M28" s="127" t="s">
        <v>36</v>
      </c>
      <c r="N28" s="29"/>
      <c r="O28" s="229"/>
      <c r="P28" s="230"/>
      <c r="Q28" s="230"/>
      <c r="R28" s="230"/>
      <c r="S28" s="231"/>
      <c r="T28" s="69"/>
      <c r="U28" s="6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>
      <c r="A29" s="183"/>
      <c r="B29" s="152" t="s">
        <v>60</v>
      </c>
      <c r="C29" s="80"/>
      <c r="D29" s="148">
        <f>P9</f>
        <v>0</v>
      </c>
      <c r="E29" s="125">
        <v>3</v>
      </c>
      <c r="F29" s="21">
        <f>S9</f>
        <v>0</v>
      </c>
      <c r="G29" s="127" t="s">
        <v>36</v>
      </c>
      <c r="H29" s="157" t="s">
        <v>34</v>
      </c>
      <c r="I29" s="109"/>
      <c r="J29" s="158">
        <f>P11</f>
        <v>0</v>
      </c>
      <c r="K29" s="159">
        <v>3</v>
      </c>
      <c r="L29" s="160" t="s">
        <v>88</v>
      </c>
      <c r="M29" s="90"/>
      <c r="N29" s="32"/>
      <c r="O29" s="61"/>
      <c r="P29" s="61"/>
      <c r="Q29" s="61"/>
      <c r="R29" s="61"/>
      <c r="S29" s="61"/>
      <c r="T29" s="68"/>
      <c r="U29" s="68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>
      <c r="A30" s="184"/>
      <c r="B30" s="161" t="s">
        <v>55</v>
      </c>
      <c r="C30" s="162"/>
      <c r="D30" s="164">
        <f>P15</f>
        <v>0</v>
      </c>
      <c r="E30" s="125">
        <v>2</v>
      </c>
      <c r="F30" s="21">
        <f>S15</f>
        <v>0</v>
      </c>
      <c r="G30" s="127" t="s">
        <v>44</v>
      </c>
      <c r="H30" s="92"/>
      <c r="I30" s="92"/>
      <c r="J30" s="92"/>
      <c r="K30" s="92"/>
      <c r="L30" s="92"/>
      <c r="M30" s="94"/>
      <c r="N30" s="32"/>
      <c r="O30" s="232"/>
      <c r="P30" s="232"/>
      <c r="Q30" s="232"/>
      <c r="R30" s="232"/>
      <c r="S30" s="232"/>
      <c r="T30" s="68"/>
      <c r="U30" s="6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thickBot="1">
      <c r="A31" s="53"/>
      <c r="B31" s="93"/>
      <c r="C31" s="74"/>
      <c r="D31" s="84"/>
      <c r="E31" s="51">
        <f>SUM(E25,E26,E27,E28,E29,E30)</f>
        <v>16</v>
      </c>
      <c r="F31" s="76"/>
      <c r="G31" s="81"/>
      <c r="H31" s="81"/>
      <c r="I31" s="81"/>
      <c r="J31" s="82"/>
      <c r="K31" s="95">
        <f>SUM(K25,K26,K27,K28,K29)</f>
        <v>13</v>
      </c>
      <c r="L31" s="35"/>
      <c r="M31" s="91"/>
      <c r="N31" s="32"/>
      <c r="O31" s="232"/>
      <c r="P31" s="232"/>
      <c r="Q31" s="232"/>
      <c r="R31" s="232"/>
      <c r="S31" s="232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thickBot="1">
      <c r="B32" s="53"/>
      <c r="C32" s="53"/>
      <c r="D32" s="54"/>
      <c r="E32" s="29"/>
      <c r="F32" s="29"/>
      <c r="G32" s="29"/>
      <c r="H32" s="53"/>
      <c r="I32" s="53"/>
      <c r="J32" s="55" t="s">
        <v>52</v>
      </c>
      <c r="K32" s="106">
        <f>SUM(E11,K11,E17,K17,E24,K24,E31,K31)</f>
        <v>131</v>
      </c>
      <c r="L32" s="72"/>
      <c r="M32" s="73"/>
      <c r="N32" s="32"/>
      <c r="O32" s="49"/>
      <c r="P32" s="49"/>
      <c r="Q32" s="49"/>
      <c r="R32" s="49"/>
      <c r="S32" s="49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>
      <c r="B33" s="112"/>
      <c r="C33" s="58"/>
      <c r="D33" s="58"/>
      <c r="E33" s="58"/>
      <c r="F33" s="66"/>
      <c r="G33" s="58"/>
      <c r="H33" s="58"/>
      <c r="I33" s="85"/>
      <c r="J33" s="85"/>
      <c r="K33" s="86"/>
      <c r="N33" s="32"/>
      <c r="O33" s="87"/>
      <c r="P33" s="79"/>
      <c r="Q33" s="79"/>
      <c r="R33" s="79"/>
      <c r="S33" s="79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>
      <c r="A34" s="52"/>
      <c r="B34" s="200" t="s">
        <v>81</v>
      </c>
      <c r="C34" s="201"/>
      <c r="D34" s="201"/>
      <c r="E34" s="201"/>
      <c r="F34" s="201"/>
      <c r="G34" s="201"/>
      <c r="H34" s="202"/>
      <c r="I34" s="87"/>
      <c r="J34" s="200" t="s">
        <v>82</v>
      </c>
      <c r="K34" s="201"/>
      <c r="L34" s="201"/>
      <c r="M34" s="202"/>
      <c r="N34" s="32"/>
      <c r="O34" s="87"/>
      <c r="P34" s="79"/>
      <c r="Q34" s="79"/>
      <c r="R34" s="79"/>
      <c r="S34" s="79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>
      <c r="A35" s="56"/>
      <c r="B35" s="203"/>
      <c r="C35" s="204"/>
      <c r="D35" s="204"/>
      <c r="E35" s="204"/>
      <c r="F35" s="204"/>
      <c r="G35" s="204"/>
      <c r="H35" s="205"/>
      <c r="I35" s="87"/>
      <c r="J35" s="203"/>
      <c r="K35" s="204"/>
      <c r="L35" s="204"/>
      <c r="M35" s="205"/>
      <c r="O35" s="87"/>
      <c r="P35" s="79"/>
      <c r="Q35" s="79"/>
      <c r="R35" s="79"/>
      <c r="S35" s="79"/>
      <c r="T35" s="5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>
      <c r="A36" s="57"/>
      <c r="B36" s="203"/>
      <c r="C36" s="204"/>
      <c r="D36" s="204"/>
      <c r="E36" s="204"/>
      <c r="F36" s="204"/>
      <c r="G36" s="204"/>
      <c r="H36" s="205"/>
      <c r="I36" s="87"/>
      <c r="J36" s="206"/>
      <c r="K36" s="207"/>
      <c r="L36" s="207"/>
      <c r="M36" s="208"/>
      <c r="O36" s="111"/>
      <c r="P36" s="60"/>
      <c r="Q36" s="60"/>
      <c r="R36" s="60"/>
      <c r="S36" s="60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60" customFormat="1" ht="13.5" customHeight="1">
      <c r="A37" s="59"/>
      <c r="B37" s="203"/>
      <c r="C37" s="204"/>
      <c r="D37" s="204"/>
      <c r="E37" s="204"/>
      <c r="F37" s="204"/>
      <c r="G37" s="204"/>
      <c r="H37" s="205"/>
      <c r="I37" s="87"/>
      <c r="J37" s="113"/>
      <c r="K37" s="113"/>
      <c r="L37" s="113"/>
      <c r="M37" s="11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>
      <c r="B38" s="203"/>
      <c r="C38" s="204"/>
      <c r="D38" s="204"/>
      <c r="E38" s="204"/>
      <c r="F38" s="204"/>
      <c r="G38" s="204"/>
      <c r="H38" s="205"/>
      <c r="I38" s="87"/>
      <c r="J38" s="200" t="s">
        <v>83</v>
      </c>
      <c r="K38" s="201"/>
      <c r="L38" s="201"/>
      <c r="M38" s="202"/>
      <c r="N38" s="6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>
      <c r="A39" s="49"/>
      <c r="B39" s="206"/>
      <c r="C39" s="207"/>
      <c r="D39" s="207"/>
      <c r="E39" s="207"/>
      <c r="F39" s="207"/>
      <c r="G39" s="207"/>
      <c r="H39" s="208"/>
      <c r="J39" s="206"/>
      <c r="K39" s="207"/>
      <c r="L39" s="207"/>
      <c r="M39" s="208"/>
      <c r="N39" s="49"/>
      <c r="O39" s="49"/>
      <c r="P39" s="49"/>
      <c r="Q39" s="49"/>
      <c r="R39" s="49"/>
      <c r="S39" s="49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s="49" customFormat="1" ht="13.5" customHeight="1"/>
    <row r="41" spans="1:47" s="49" customFormat="1" ht="13.5" customHeight="1"/>
    <row r="42" spans="1:47" s="49" customFormat="1" ht="12.75" customHeight="1"/>
    <row r="43" spans="1:47" s="49" customFormat="1"/>
    <row r="44" spans="1:47" s="49" customFormat="1"/>
    <row r="45" spans="1:47" s="49" customFormat="1" ht="48" customHeight="1"/>
    <row r="46" spans="1:47" s="49" customFormat="1"/>
    <row r="47" spans="1:47" s="49" customFormat="1"/>
    <row r="48" spans="1:47" s="49" customFormat="1"/>
    <row r="49" s="49" customFormat="1"/>
    <row r="50" s="49" customFormat="1"/>
    <row r="51" s="49" customFormat="1"/>
    <row r="52" s="49" customFormat="1"/>
    <row r="53" s="49" customFormat="1"/>
    <row r="54" s="49" customFormat="1"/>
    <row r="55" s="49" customFormat="1"/>
    <row r="56" s="49" customFormat="1"/>
    <row r="57" s="49" customFormat="1"/>
    <row r="58" s="49" customFormat="1"/>
    <row r="59" s="49" customFormat="1"/>
    <row r="60" s="49" customFormat="1"/>
    <row r="61" s="49" customFormat="1"/>
    <row r="62" s="49" customFormat="1"/>
    <row r="63" s="49" customFormat="1"/>
    <row r="64" s="49" customFormat="1"/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/>
    <row r="83" s="49" customFormat="1"/>
    <row r="84" s="49" customFormat="1"/>
    <row r="85" s="49" customFormat="1"/>
    <row r="86" s="49" customFormat="1"/>
    <row r="87" s="49" customFormat="1"/>
    <row r="88" s="49" customFormat="1"/>
    <row r="89" s="49" customFormat="1"/>
    <row r="90" s="49" customFormat="1"/>
    <row r="91" s="49" customFormat="1"/>
    <row r="92" s="49" customFormat="1"/>
    <row r="93" s="49" customFormat="1"/>
    <row r="94" s="49" customFormat="1"/>
    <row r="95" s="49" customFormat="1"/>
    <row r="96" s="49" customFormat="1"/>
    <row r="97" s="49" customFormat="1"/>
    <row r="98" s="49" customFormat="1"/>
    <row r="99" s="49" customFormat="1"/>
    <row r="100" s="49" customFormat="1"/>
    <row r="101" s="49" customFormat="1"/>
    <row r="102" s="49" customFormat="1"/>
    <row r="103" s="49" customFormat="1"/>
    <row r="104" s="49" customFormat="1"/>
    <row r="105" s="49" customFormat="1"/>
    <row r="106" s="49" customFormat="1"/>
    <row r="107" s="49" customFormat="1"/>
    <row r="108" s="49" customFormat="1"/>
    <row r="109" s="49" customFormat="1"/>
    <row r="110" s="49" customFormat="1"/>
    <row r="111" s="49" customFormat="1"/>
    <row r="112" s="49" customFormat="1"/>
    <row r="113" s="49" customFormat="1"/>
    <row r="114" s="49" customFormat="1"/>
    <row r="115" s="49" customFormat="1"/>
    <row r="116" s="49" customFormat="1"/>
    <row r="117" s="49" customFormat="1"/>
    <row r="118" s="49" customFormat="1"/>
    <row r="119" s="49" customFormat="1"/>
    <row r="120" s="49" customFormat="1"/>
    <row r="121" s="49" customFormat="1"/>
    <row r="122" s="49" customFormat="1"/>
    <row r="123" s="49" customFormat="1"/>
    <row r="124" s="49" customFormat="1"/>
    <row r="125" s="49" customFormat="1"/>
    <row r="126" s="49" customFormat="1"/>
    <row r="127" s="49" customFormat="1"/>
    <row r="128" s="49" customFormat="1"/>
    <row r="129" s="49" customFormat="1"/>
    <row r="130" s="49" customFormat="1"/>
    <row r="131" s="49" customFormat="1"/>
    <row r="132" s="49" customFormat="1"/>
    <row r="133" s="49" customFormat="1"/>
    <row r="134" s="49" customFormat="1"/>
    <row r="135" s="49" customFormat="1"/>
    <row r="136" s="49" customFormat="1"/>
    <row r="137" s="49" customFormat="1"/>
    <row r="138" s="49" customFormat="1"/>
    <row r="139" s="49" customFormat="1"/>
    <row r="140" s="49" customFormat="1"/>
    <row r="141" s="49" customFormat="1"/>
    <row r="142" s="49" customFormat="1"/>
    <row r="143" s="49" customFormat="1"/>
    <row r="144" s="49" customFormat="1"/>
    <row r="145" s="49" customFormat="1"/>
    <row r="146" s="49" customFormat="1"/>
    <row r="147" s="49" customFormat="1"/>
    <row r="148" s="49" customFormat="1"/>
    <row r="149" s="49" customFormat="1"/>
    <row r="150" s="49" customFormat="1"/>
    <row r="151" s="49" customFormat="1"/>
    <row r="152" s="49" customFormat="1"/>
    <row r="153" s="49" customFormat="1"/>
    <row r="154" s="49" customFormat="1"/>
    <row r="155" s="49" customFormat="1"/>
    <row r="156" s="49" customFormat="1"/>
    <row r="157" s="49" customFormat="1"/>
    <row r="158" s="49" customFormat="1"/>
    <row r="159" s="49" customFormat="1"/>
    <row r="160" s="49" customFormat="1"/>
    <row r="161" s="49" customFormat="1"/>
    <row r="162" s="49" customFormat="1"/>
    <row r="163" s="49" customFormat="1"/>
    <row r="164" s="49" customFormat="1"/>
    <row r="165" s="49" customFormat="1"/>
    <row r="166" s="49" customFormat="1"/>
    <row r="167" s="49" customFormat="1"/>
    <row r="168" s="49" customFormat="1"/>
    <row r="169" s="49" customFormat="1"/>
    <row r="170" s="49" customFormat="1"/>
    <row r="171" s="49" customFormat="1"/>
    <row r="172" s="49" customFormat="1"/>
    <row r="173" s="49" customFormat="1"/>
    <row r="174" s="49" customFormat="1"/>
    <row r="175" s="49" customFormat="1"/>
    <row r="176" s="49" customFormat="1"/>
    <row r="177" s="49" customFormat="1"/>
    <row r="178" s="49" customFormat="1"/>
    <row r="179" s="49" customFormat="1"/>
    <row r="180" s="49" customFormat="1"/>
    <row r="181" s="49" customFormat="1"/>
    <row r="182" s="49" customFormat="1"/>
    <row r="183" s="49" customFormat="1"/>
    <row r="184" s="49" customFormat="1"/>
    <row r="185" s="49" customFormat="1"/>
    <row r="186" s="49" customFormat="1"/>
    <row r="187" s="49" customFormat="1"/>
    <row r="188" s="49" customFormat="1"/>
    <row r="189" s="49" customFormat="1"/>
    <row r="190" s="49" customFormat="1"/>
    <row r="191" s="49" customFormat="1"/>
    <row r="192" s="49" customFormat="1"/>
    <row r="193" s="49" customFormat="1"/>
    <row r="194" s="49" customFormat="1"/>
    <row r="195" s="49" customFormat="1"/>
    <row r="196" s="49" customFormat="1"/>
    <row r="197" s="49" customFormat="1"/>
    <row r="198" s="49" customFormat="1"/>
    <row r="199" s="49" customFormat="1"/>
    <row r="200" s="49" customFormat="1"/>
    <row r="201" s="49" customFormat="1"/>
    <row r="202" s="49" customFormat="1"/>
    <row r="203" s="49" customFormat="1"/>
    <row r="204" s="49" customFormat="1"/>
    <row r="205" s="49" customFormat="1"/>
    <row r="206" s="49" customFormat="1"/>
    <row r="207" s="49" customFormat="1"/>
    <row r="208" s="49" customFormat="1"/>
    <row r="209" s="49" customFormat="1"/>
    <row r="210" s="49" customFormat="1"/>
    <row r="211" s="49" customFormat="1"/>
    <row r="212" s="49" customFormat="1"/>
    <row r="213" s="49" customFormat="1"/>
    <row r="214" s="49" customFormat="1"/>
    <row r="215" s="49" customFormat="1"/>
    <row r="216" s="49" customFormat="1"/>
    <row r="217" s="49" customFormat="1"/>
    <row r="218" s="49" customFormat="1"/>
    <row r="219" s="49" customFormat="1"/>
    <row r="220" s="49" customFormat="1"/>
    <row r="221" s="49" customFormat="1"/>
    <row r="222" s="49" customFormat="1"/>
    <row r="223" s="49" customFormat="1"/>
    <row r="224" s="49" customFormat="1"/>
    <row r="225" s="49" customFormat="1"/>
    <row r="226" s="49" customFormat="1"/>
    <row r="227" s="49" customFormat="1"/>
    <row r="228" s="49" customFormat="1"/>
    <row r="229" s="49" customFormat="1"/>
    <row r="230" s="49" customFormat="1"/>
    <row r="231" s="49" customFormat="1"/>
    <row r="232" s="49" customFormat="1"/>
    <row r="233" s="49" customFormat="1"/>
    <row r="234" s="49" customFormat="1"/>
    <row r="235" s="49" customFormat="1"/>
    <row r="236" s="49" customFormat="1"/>
    <row r="237" s="49" customFormat="1"/>
    <row r="238" s="49" customFormat="1"/>
    <row r="239" s="49" customFormat="1"/>
    <row r="240" s="49" customFormat="1"/>
    <row r="241" s="49" customFormat="1"/>
    <row r="242" s="49" customFormat="1"/>
    <row r="243" s="49" customFormat="1"/>
    <row r="244" s="49" customFormat="1"/>
    <row r="245" s="49" customFormat="1"/>
    <row r="246" s="49" customFormat="1"/>
    <row r="247" s="49" customFormat="1"/>
    <row r="248" s="49" customFormat="1"/>
    <row r="249" s="49" customFormat="1"/>
    <row r="250" s="49" customFormat="1"/>
    <row r="251" s="49" customFormat="1"/>
    <row r="252" s="49" customFormat="1"/>
    <row r="253" s="49" customFormat="1"/>
    <row r="254" s="49" customFormat="1"/>
    <row r="255" s="49" customFormat="1"/>
    <row r="256" s="49" customFormat="1"/>
    <row r="257" s="49" customFormat="1"/>
    <row r="258" s="49" customFormat="1"/>
    <row r="259" s="49" customFormat="1"/>
    <row r="260" s="49" customFormat="1"/>
    <row r="261" s="49" customFormat="1"/>
    <row r="262" s="49" customFormat="1"/>
    <row r="263" s="49" customFormat="1"/>
    <row r="264" s="49" customFormat="1"/>
    <row r="265" s="49" customFormat="1"/>
    <row r="266" s="49" customFormat="1"/>
    <row r="267" s="49" customFormat="1"/>
    <row r="268" s="49" customFormat="1"/>
    <row r="269" s="49" customFormat="1"/>
    <row r="270" s="49" customFormat="1"/>
    <row r="271" s="49" customFormat="1"/>
    <row r="272" s="49" customFormat="1"/>
    <row r="273" s="49" customFormat="1"/>
    <row r="274" s="49" customFormat="1"/>
    <row r="275" s="49" customFormat="1"/>
    <row r="276" s="49" customFormat="1"/>
    <row r="277" s="49" customFormat="1"/>
    <row r="278" s="49" customFormat="1"/>
    <row r="279" s="49" customFormat="1"/>
    <row r="280" s="49" customFormat="1"/>
    <row r="281" s="49" customFormat="1"/>
    <row r="282" s="49" customFormat="1"/>
    <row r="283" s="49" customFormat="1"/>
    <row r="284" s="49" customFormat="1"/>
    <row r="285" s="49" customFormat="1"/>
    <row r="286" s="49" customFormat="1"/>
    <row r="287" s="49" customFormat="1"/>
    <row r="288" s="49" customFormat="1"/>
    <row r="289" s="49" customFormat="1"/>
    <row r="290" s="49" customFormat="1"/>
    <row r="291" s="49" customFormat="1"/>
    <row r="292" s="49" customFormat="1"/>
    <row r="293" s="49" customFormat="1"/>
    <row r="294" s="49" customFormat="1"/>
    <row r="295" s="49" customFormat="1"/>
    <row r="296" s="49" customFormat="1"/>
    <row r="297" s="49" customFormat="1"/>
    <row r="298" s="49" customFormat="1"/>
    <row r="299" s="49" customFormat="1"/>
    <row r="300" s="49" customFormat="1"/>
    <row r="301" s="49" customFormat="1"/>
    <row r="302" s="49" customFormat="1"/>
    <row r="303" s="49" customFormat="1"/>
    <row r="304" s="49" customFormat="1"/>
    <row r="305" s="49" customFormat="1"/>
    <row r="306" s="49" customFormat="1"/>
    <row r="307" s="49" customFormat="1"/>
    <row r="308" s="49" customFormat="1"/>
    <row r="309" s="49" customFormat="1"/>
    <row r="310" s="49" customFormat="1"/>
    <row r="311" s="49" customFormat="1"/>
    <row r="312" s="49" customFormat="1"/>
    <row r="313" s="49" customFormat="1"/>
    <row r="314" s="49" customFormat="1"/>
    <row r="315" s="49" customFormat="1"/>
    <row r="316" s="49" customFormat="1"/>
    <row r="317" s="49" customFormat="1"/>
    <row r="318" s="49" customFormat="1"/>
    <row r="319" s="49" customFormat="1"/>
    <row r="320" s="49" customFormat="1"/>
    <row r="321" s="49" customFormat="1"/>
    <row r="322" s="49" customFormat="1"/>
    <row r="323" s="49" customFormat="1"/>
    <row r="324" s="49" customFormat="1"/>
    <row r="325" s="49" customFormat="1"/>
    <row r="326" s="49" customFormat="1"/>
    <row r="327" s="49" customFormat="1"/>
    <row r="328" s="49" customFormat="1"/>
    <row r="329" s="49" customFormat="1"/>
    <row r="330" s="49" customFormat="1"/>
    <row r="331" s="49" customFormat="1"/>
    <row r="332" s="49" customFormat="1"/>
    <row r="333" s="49" customFormat="1"/>
    <row r="334" s="49" customFormat="1"/>
    <row r="335" s="49" customFormat="1"/>
    <row r="336" s="49" customFormat="1"/>
    <row r="337" s="49" customFormat="1"/>
    <row r="338" s="49" customFormat="1"/>
    <row r="339" s="49" customFormat="1"/>
    <row r="340" s="49" customFormat="1"/>
    <row r="341" s="49" customFormat="1"/>
    <row r="342" s="49" customFormat="1"/>
    <row r="343" s="49" customFormat="1"/>
    <row r="344" s="49" customFormat="1"/>
    <row r="345" s="49" customFormat="1"/>
    <row r="346" s="49" customFormat="1"/>
    <row r="347" s="49" customFormat="1"/>
    <row r="348" s="49" customFormat="1"/>
    <row r="349" s="49" customFormat="1"/>
    <row r="350" s="49" customFormat="1"/>
    <row r="351" s="49" customFormat="1"/>
    <row r="352" s="49" customFormat="1"/>
    <row r="353" s="49" customFormat="1"/>
    <row r="354" s="49" customFormat="1"/>
    <row r="355" s="49" customFormat="1"/>
    <row r="356" s="49" customFormat="1"/>
    <row r="357" s="49" customFormat="1"/>
    <row r="358" s="49" customFormat="1"/>
    <row r="359" s="49" customFormat="1"/>
    <row r="360" s="49" customFormat="1"/>
    <row r="361" s="49" customFormat="1"/>
    <row r="362" s="49" customFormat="1"/>
    <row r="363" s="49" customFormat="1"/>
    <row r="364" s="49" customFormat="1"/>
    <row r="365" s="49" customFormat="1"/>
    <row r="366" s="49" customFormat="1"/>
    <row r="367" s="49" customFormat="1"/>
    <row r="368" s="49" customFormat="1"/>
    <row r="369" s="49" customFormat="1"/>
    <row r="370" s="49" customFormat="1"/>
    <row r="371" s="49" customFormat="1"/>
    <row r="372" s="49" customFormat="1"/>
    <row r="373" s="49" customFormat="1"/>
    <row r="374" s="49" customFormat="1"/>
    <row r="375" s="49" customFormat="1"/>
    <row r="376" s="49" customFormat="1"/>
    <row r="377" s="49" customFormat="1"/>
    <row r="378" s="49" customFormat="1"/>
    <row r="379" s="49" customFormat="1"/>
    <row r="380" s="49" customFormat="1"/>
    <row r="381" s="49" customFormat="1"/>
    <row r="382" s="49" customFormat="1"/>
    <row r="383" s="49" customFormat="1"/>
    <row r="384" s="49" customFormat="1"/>
    <row r="385" s="49" customFormat="1"/>
    <row r="386" s="49" customFormat="1"/>
    <row r="387" s="49" customFormat="1"/>
    <row r="388" s="49" customFormat="1"/>
    <row r="389" s="49" customFormat="1"/>
    <row r="390" s="49" customFormat="1"/>
    <row r="391" s="49" customFormat="1"/>
    <row r="392" s="49" customFormat="1"/>
    <row r="393" s="49" customFormat="1"/>
    <row r="394" s="49" customFormat="1"/>
    <row r="395" s="49" customFormat="1"/>
    <row r="396" s="49" customFormat="1"/>
    <row r="397" s="49" customFormat="1"/>
    <row r="398" s="49" customFormat="1"/>
    <row r="399" s="49" customFormat="1"/>
    <row r="400" s="49" customFormat="1"/>
    <row r="401" s="49" customFormat="1"/>
    <row r="402" s="49" customFormat="1"/>
    <row r="403" s="49" customFormat="1"/>
    <row r="404" s="49" customFormat="1"/>
    <row r="405" s="49" customFormat="1"/>
    <row r="406" s="49" customFormat="1"/>
    <row r="407" s="49" customFormat="1"/>
    <row r="408" s="49" customFormat="1"/>
    <row r="409" s="49" customFormat="1"/>
    <row r="410" s="49" customFormat="1"/>
    <row r="411" s="49" customFormat="1"/>
    <row r="412" s="49" customFormat="1"/>
    <row r="413" s="49" customFormat="1"/>
    <row r="414" s="49" customFormat="1"/>
    <row r="415" s="49" customFormat="1"/>
    <row r="416" s="49" customFormat="1"/>
    <row r="417" s="49" customFormat="1"/>
    <row r="418" s="49" customFormat="1"/>
    <row r="419" s="49" customFormat="1"/>
    <row r="420" s="49" customFormat="1"/>
    <row r="421" s="49" customFormat="1"/>
    <row r="422" s="49" customFormat="1"/>
    <row r="423" s="49" customFormat="1"/>
    <row r="424" s="49" customFormat="1"/>
    <row r="425" s="49" customFormat="1"/>
    <row r="426" s="49" customFormat="1"/>
    <row r="427" s="49" customFormat="1"/>
    <row r="428" s="49" customFormat="1"/>
    <row r="429" s="49" customFormat="1"/>
    <row r="430" s="49" customFormat="1"/>
    <row r="431" s="49" customFormat="1"/>
    <row r="432" s="49" customFormat="1"/>
    <row r="433" s="49" customFormat="1"/>
    <row r="434" s="49" customFormat="1"/>
    <row r="435" s="49" customFormat="1"/>
    <row r="436" s="49" customFormat="1"/>
    <row r="437" s="49" customFormat="1"/>
    <row r="438" s="49" customFormat="1"/>
    <row r="439" s="49" customFormat="1"/>
    <row r="440" s="49" customFormat="1"/>
    <row r="441" s="49" customFormat="1"/>
    <row r="442" s="49" customFormat="1"/>
    <row r="443" s="49" customFormat="1"/>
    <row r="444" s="49" customFormat="1"/>
    <row r="445" s="49" customFormat="1"/>
    <row r="446" s="49" customFormat="1"/>
    <row r="447" s="49" customFormat="1"/>
    <row r="448" s="49" customFormat="1"/>
    <row r="449" s="49" customFormat="1"/>
    <row r="450" s="49" customFormat="1"/>
    <row r="451" s="49" customFormat="1"/>
    <row r="452" s="49" customFormat="1"/>
    <row r="453" s="49" customFormat="1"/>
    <row r="454" s="49" customFormat="1"/>
    <row r="455" s="49" customFormat="1"/>
    <row r="456" s="49" customFormat="1"/>
    <row r="457" s="49" customFormat="1"/>
    <row r="458" s="49" customFormat="1"/>
    <row r="459" s="49" customFormat="1"/>
    <row r="460" s="49" customFormat="1"/>
    <row r="461" s="49" customFormat="1"/>
    <row r="462" s="49" customFormat="1"/>
    <row r="463" s="49" customFormat="1"/>
    <row r="464" s="49" customFormat="1"/>
    <row r="465" s="49" customFormat="1"/>
    <row r="466" s="49" customFormat="1"/>
    <row r="467" s="49" customFormat="1"/>
    <row r="468" s="49" customFormat="1"/>
    <row r="469" s="49" customFormat="1"/>
    <row r="470" s="49" customFormat="1"/>
    <row r="471" s="49" customFormat="1"/>
    <row r="472" s="49" customFormat="1"/>
    <row r="473" s="49" customFormat="1"/>
    <row r="474" s="49" customFormat="1"/>
    <row r="475" s="49" customFormat="1"/>
    <row r="476" s="49" customFormat="1"/>
    <row r="477" s="49" customFormat="1"/>
    <row r="478" s="49" customFormat="1"/>
    <row r="479" s="49" customFormat="1"/>
    <row r="480" s="49" customFormat="1"/>
    <row r="481" s="49" customFormat="1"/>
    <row r="482" s="49" customFormat="1"/>
    <row r="483" s="49" customFormat="1"/>
    <row r="484" s="49" customFormat="1"/>
    <row r="485" s="49" customFormat="1"/>
    <row r="486" s="49" customFormat="1"/>
    <row r="487" s="49" customFormat="1"/>
    <row r="488" s="49" customFormat="1"/>
    <row r="489" s="49" customFormat="1"/>
    <row r="490" s="49" customFormat="1"/>
    <row r="491" s="49" customFormat="1"/>
    <row r="492" s="49" customFormat="1"/>
    <row r="493" s="49" customFormat="1"/>
    <row r="494" s="49" customFormat="1"/>
    <row r="495" s="49" customFormat="1"/>
    <row r="496" s="49" customFormat="1"/>
    <row r="497" s="49" customFormat="1"/>
    <row r="498" s="49" customFormat="1"/>
    <row r="499" s="49" customFormat="1"/>
    <row r="500" s="49" customFormat="1"/>
    <row r="501" s="49" customFormat="1"/>
    <row r="502" s="49" customFormat="1"/>
    <row r="503" s="49" customFormat="1"/>
    <row r="504" s="49" customFormat="1"/>
    <row r="505" s="49" customFormat="1"/>
    <row r="506" s="49" customFormat="1"/>
    <row r="507" s="49" customFormat="1"/>
    <row r="508" s="49" customFormat="1"/>
    <row r="509" s="49" customFormat="1"/>
    <row r="510" s="49" customFormat="1"/>
    <row r="511" s="49" customFormat="1"/>
    <row r="512" s="49" customFormat="1"/>
    <row r="513" s="49" customFormat="1"/>
    <row r="514" s="49" customFormat="1"/>
    <row r="515" s="49" customFormat="1"/>
    <row r="516" s="49" customFormat="1"/>
    <row r="517" s="49" customFormat="1"/>
    <row r="518" s="49" customFormat="1"/>
    <row r="519" s="49" customFormat="1"/>
    <row r="520" s="49" customFormat="1"/>
    <row r="521" s="49" customFormat="1"/>
    <row r="522" s="49" customFormat="1"/>
    <row r="523" s="49" customFormat="1"/>
    <row r="524" s="49" customFormat="1"/>
    <row r="525" s="49" customFormat="1"/>
    <row r="526" s="49" customFormat="1"/>
    <row r="527" s="49" customFormat="1"/>
    <row r="528" s="49" customFormat="1"/>
    <row r="529" s="49" customFormat="1"/>
    <row r="530" s="49" customFormat="1"/>
    <row r="531" s="49" customFormat="1"/>
    <row r="532" s="49" customFormat="1"/>
    <row r="533" s="49" customFormat="1"/>
    <row r="534" s="49" customFormat="1"/>
    <row r="535" s="49" customFormat="1"/>
    <row r="536" s="49" customFormat="1"/>
    <row r="537" s="49" customFormat="1"/>
    <row r="538" s="49" customFormat="1"/>
    <row r="539" s="49" customFormat="1"/>
    <row r="540" s="49" customFormat="1"/>
    <row r="541" s="49" customFormat="1"/>
    <row r="542" s="49" customFormat="1"/>
    <row r="543" s="49" customFormat="1"/>
    <row r="544" s="49" customFormat="1"/>
    <row r="545" s="49" customFormat="1"/>
    <row r="546" s="49" customFormat="1"/>
    <row r="547" s="49" customFormat="1"/>
    <row r="548" s="49" customFormat="1"/>
    <row r="549" s="49" customFormat="1"/>
    <row r="550" s="49" customFormat="1"/>
    <row r="551" s="49" customFormat="1"/>
    <row r="552" s="49" customFormat="1"/>
    <row r="553" s="49" customFormat="1"/>
    <row r="554" s="49" customFormat="1"/>
    <row r="555" s="49" customFormat="1"/>
    <row r="556" s="49" customFormat="1"/>
    <row r="557" s="49" customFormat="1"/>
    <row r="558" s="49" customFormat="1"/>
    <row r="559" s="49" customFormat="1"/>
    <row r="560" s="49" customFormat="1"/>
    <row r="561" s="49" customFormat="1"/>
    <row r="562" s="49" customFormat="1"/>
    <row r="563" s="49" customFormat="1"/>
    <row r="564" s="49" customFormat="1"/>
    <row r="565" s="49" customFormat="1"/>
    <row r="566" s="49" customFormat="1"/>
    <row r="567" s="49" customFormat="1"/>
    <row r="568" s="49" customFormat="1"/>
    <row r="569" s="49" customFormat="1"/>
    <row r="570" s="49" customFormat="1"/>
    <row r="571" s="49" customFormat="1"/>
    <row r="572" s="49" customFormat="1"/>
    <row r="573" s="49" customFormat="1"/>
    <row r="574" s="49" customFormat="1"/>
    <row r="575" s="49" customFormat="1"/>
    <row r="576" s="49" customFormat="1"/>
    <row r="577" s="49" customFormat="1"/>
    <row r="578" s="49" customFormat="1"/>
    <row r="579" s="49" customFormat="1"/>
    <row r="580" s="49" customFormat="1"/>
    <row r="581" s="49" customFormat="1"/>
    <row r="582" s="49" customFormat="1"/>
    <row r="583" s="49" customFormat="1"/>
    <row r="584" s="49" customFormat="1"/>
    <row r="585" s="49" customFormat="1"/>
    <row r="586" s="49" customFormat="1"/>
    <row r="587" s="49" customFormat="1"/>
    <row r="588" s="49" customFormat="1"/>
    <row r="589" s="49" customFormat="1"/>
    <row r="590" s="49" customFormat="1"/>
    <row r="591" s="49" customFormat="1"/>
    <row r="592" s="49" customFormat="1"/>
    <row r="593" s="49" customFormat="1"/>
    <row r="594" s="49" customFormat="1"/>
    <row r="595" s="49" customFormat="1"/>
    <row r="596" s="49" customFormat="1"/>
    <row r="597" s="49" customFormat="1"/>
    <row r="598" s="49" customFormat="1"/>
    <row r="599" s="49" customFormat="1"/>
    <row r="600" s="49" customFormat="1"/>
    <row r="601" s="49" customFormat="1"/>
    <row r="602" s="49" customFormat="1"/>
    <row r="603" s="49" customFormat="1"/>
    <row r="604" s="49" customFormat="1"/>
    <row r="605" s="49" customFormat="1"/>
    <row r="606" s="49" customFormat="1"/>
    <row r="607" s="49" customFormat="1"/>
    <row r="608" s="49" customFormat="1"/>
    <row r="609" s="49" customFormat="1"/>
    <row r="610" s="49" customFormat="1"/>
    <row r="611" s="49" customFormat="1"/>
    <row r="612" s="49" customFormat="1"/>
    <row r="613" s="49" customFormat="1"/>
    <row r="614" s="49" customFormat="1"/>
    <row r="615" s="49" customFormat="1"/>
    <row r="616" s="49" customFormat="1"/>
    <row r="617" s="49" customFormat="1"/>
    <row r="618" s="49" customFormat="1"/>
    <row r="619" s="49" customFormat="1"/>
    <row r="620" s="49" customFormat="1"/>
    <row r="621" s="49" customFormat="1"/>
    <row r="622" s="49" customFormat="1"/>
    <row r="623" s="49" customFormat="1"/>
    <row r="624" s="49" customFormat="1"/>
    <row r="625" s="49" customFormat="1"/>
    <row r="626" s="49" customFormat="1"/>
    <row r="627" s="49" customFormat="1"/>
    <row r="628" s="49" customFormat="1"/>
    <row r="629" s="49" customFormat="1"/>
    <row r="630" s="49" customFormat="1"/>
    <row r="631" s="49" customFormat="1"/>
    <row r="632" s="49" customFormat="1"/>
    <row r="633" s="49" customFormat="1"/>
    <row r="634" s="49" customFormat="1"/>
    <row r="635" s="49" customFormat="1"/>
    <row r="636" s="49" customFormat="1"/>
    <row r="637" s="49" customFormat="1"/>
    <row r="638" s="49" customFormat="1"/>
    <row r="639" s="49" customFormat="1"/>
    <row r="640" s="49" customFormat="1"/>
    <row r="641" s="49" customFormat="1"/>
    <row r="642" s="49" customFormat="1"/>
    <row r="643" s="49" customFormat="1"/>
    <row r="644" s="49" customFormat="1"/>
    <row r="645" s="49" customFormat="1"/>
    <row r="646" s="49" customFormat="1"/>
    <row r="647" s="49" customFormat="1"/>
    <row r="648" s="49" customFormat="1"/>
    <row r="649" s="49" customFormat="1"/>
    <row r="650" s="49" customFormat="1"/>
    <row r="651" s="49" customFormat="1"/>
    <row r="652" s="49" customFormat="1"/>
    <row r="653" s="49" customFormat="1"/>
    <row r="654" s="49" customFormat="1"/>
    <row r="655" s="49" customFormat="1"/>
    <row r="656" s="49" customFormat="1"/>
    <row r="657" s="49" customFormat="1"/>
    <row r="658" s="49" customFormat="1"/>
    <row r="659" s="49" customFormat="1"/>
    <row r="660" s="49" customFormat="1"/>
    <row r="661" s="49" customFormat="1"/>
    <row r="662" s="49" customFormat="1"/>
    <row r="663" s="49" customFormat="1"/>
    <row r="664" s="49" customFormat="1"/>
    <row r="665" s="49" customFormat="1"/>
    <row r="666" s="49" customFormat="1"/>
    <row r="667" s="49" customFormat="1"/>
    <row r="668" s="49" customFormat="1"/>
    <row r="669" s="49" customFormat="1"/>
    <row r="670" s="49" customFormat="1"/>
    <row r="671" s="49" customFormat="1"/>
    <row r="672" s="49" customFormat="1"/>
    <row r="673" s="49" customFormat="1"/>
    <row r="674" s="49" customFormat="1"/>
    <row r="675" s="49" customFormat="1"/>
    <row r="676" s="49" customFormat="1"/>
    <row r="677" s="49" customFormat="1"/>
    <row r="678" s="49" customFormat="1"/>
    <row r="679" s="49" customFormat="1"/>
    <row r="680" s="49" customFormat="1"/>
    <row r="681" s="49" customFormat="1"/>
    <row r="682" s="49" customFormat="1"/>
    <row r="683" s="49" customFormat="1"/>
    <row r="684" s="49" customFormat="1"/>
    <row r="685" s="49" customFormat="1"/>
    <row r="686" s="49" customFormat="1"/>
    <row r="687" s="49" customFormat="1"/>
    <row r="688" s="49" customFormat="1"/>
    <row r="689" s="49" customFormat="1"/>
    <row r="690" s="49" customFormat="1"/>
    <row r="691" s="49" customFormat="1"/>
    <row r="692" s="49" customFormat="1"/>
    <row r="693" s="49" customFormat="1"/>
    <row r="694" s="49" customFormat="1"/>
    <row r="695" s="49" customFormat="1"/>
    <row r="696" s="49" customFormat="1"/>
    <row r="697" s="49" customFormat="1"/>
    <row r="698" s="49" customFormat="1"/>
    <row r="699" s="49" customFormat="1"/>
    <row r="700" s="49" customFormat="1"/>
    <row r="701" s="49" customFormat="1"/>
    <row r="702" s="49" customFormat="1"/>
    <row r="703" s="49" customFormat="1"/>
    <row r="704" s="49" customFormat="1"/>
    <row r="705" s="49" customFormat="1"/>
    <row r="706" s="49" customFormat="1"/>
    <row r="707" s="49" customFormat="1"/>
    <row r="708" s="49" customFormat="1"/>
    <row r="709" s="49" customFormat="1"/>
    <row r="710" s="49" customFormat="1"/>
    <row r="711" s="49" customFormat="1"/>
    <row r="712" s="49" customFormat="1"/>
    <row r="713" s="49" customFormat="1"/>
    <row r="714" s="49" customFormat="1"/>
    <row r="715" s="49" customFormat="1"/>
    <row r="716" s="49" customFormat="1"/>
    <row r="717" s="49" customFormat="1"/>
    <row r="718" s="49" customFormat="1"/>
    <row r="719" s="49" customFormat="1"/>
    <row r="720" s="49" customFormat="1"/>
    <row r="721" s="49" customFormat="1"/>
    <row r="722" s="49" customFormat="1"/>
    <row r="723" s="49" customFormat="1"/>
    <row r="724" s="49" customFormat="1"/>
    <row r="725" s="49" customFormat="1"/>
    <row r="726" s="49" customFormat="1"/>
    <row r="727" s="49" customFormat="1"/>
    <row r="728" s="49" customFormat="1"/>
    <row r="729" s="49" customFormat="1"/>
    <row r="730" s="49" customFormat="1"/>
    <row r="731" s="49" customFormat="1"/>
    <row r="732" s="49" customFormat="1"/>
    <row r="733" s="49" customFormat="1"/>
    <row r="734" s="49" customFormat="1"/>
    <row r="735" s="49" customFormat="1"/>
    <row r="736" s="49" customFormat="1"/>
    <row r="737" s="49" customFormat="1"/>
    <row r="738" s="49" customFormat="1"/>
    <row r="739" s="49" customFormat="1"/>
    <row r="740" s="49" customFormat="1"/>
    <row r="741" s="49" customFormat="1"/>
    <row r="742" s="49" customFormat="1"/>
    <row r="743" s="49" customFormat="1"/>
    <row r="744" s="49" customFormat="1"/>
    <row r="745" s="49" customFormat="1"/>
    <row r="746" s="49" customFormat="1"/>
    <row r="747" s="49" customFormat="1"/>
    <row r="748" s="49" customFormat="1"/>
    <row r="749" s="49" customFormat="1"/>
    <row r="750" s="49" customFormat="1"/>
    <row r="751" s="49" customFormat="1"/>
    <row r="752" s="49" customFormat="1"/>
    <row r="753" spans="15:19" s="49" customFormat="1"/>
    <row r="754" spans="15:19" s="49" customFormat="1"/>
    <row r="755" spans="15:19" s="49" customFormat="1"/>
    <row r="756" spans="15:19" s="49" customFormat="1"/>
    <row r="757" spans="15:19" s="49" customFormat="1"/>
    <row r="758" spans="15:19" s="49" customFormat="1"/>
    <row r="759" spans="15:19" s="49" customFormat="1">
      <c r="O759"/>
      <c r="P759"/>
    </row>
    <row r="760" spans="15:19" s="49" customFormat="1">
      <c r="O760"/>
      <c r="P760"/>
      <c r="Q760"/>
      <c r="R760"/>
      <c r="S760"/>
    </row>
    <row r="761" spans="15:19" s="49" customFormat="1">
      <c r="O761"/>
      <c r="P761"/>
      <c r="Q761"/>
      <c r="R761"/>
      <c r="S761"/>
    </row>
    <row r="762" spans="15:19" s="49" customFormat="1">
      <c r="O762"/>
      <c r="P762"/>
      <c r="Q762"/>
      <c r="R762"/>
      <c r="S762"/>
    </row>
    <row r="763" spans="15:19" s="49" customFormat="1">
      <c r="O763"/>
      <c r="P763"/>
      <c r="Q763"/>
      <c r="R763"/>
      <c r="S763"/>
    </row>
    <row r="764" spans="15:19" s="49" customFormat="1">
      <c r="O764"/>
      <c r="P764"/>
      <c r="Q764"/>
      <c r="R764"/>
      <c r="S764"/>
    </row>
    <row r="765" spans="15:19" s="49" customFormat="1">
      <c r="O765"/>
      <c r="P765"/>
      <c r="Q765"/>
      <c r="R765"/>
      <c r="S765"/>
    </row>
    <row r="766" spans="15:19" s="49" customFormat="1">
      <c r="O766"/>
      <c r="P766"/>
      <c r="Q766"/>
      <c r="R766"/>
      <c r="S766"/>
    </row>
    <row r="767" spans="15:19" s="49" customFormat="1">
      <c r="O767"/>
      <c r="P767"/>
      <c r="Q767"/>
      <c r="R767"/>
      <c r="S767"/>
    </row>
    <row r="768" spans="15:19" s="49" customFormat="1">
      <c r="O768"/>
      <c r="P768"/>
      <c r="Q768"/>
      <c r="R768"/>
      <c r="S768"/>
    </row>
    <row r="769" spans="15:19" s="49" customFormat="1">
      <c r="O769"/>
      <c r="P769"/>
      <c r="Q769"/>
      <c r="R769"/>
      <c r="S769"/>
    </row>
    <row r="770" spans="15:19" s="49" customFormat="1">
      <c r="O770"/>
      <c r="P770"/>
      <c r="Q770"/>
      <c r="R770"/>
      <c r="S770"/>
    </row>
    <row r="771" spans="15:19" s="49" customFormat="1">
      <c r="O771"/>
      <c r="P771"/>
      <c r="Q771"/>
      <c r="R771"/>
      <c r="S771"/>
    </row>
    <row r="772" spans="15:19" s="49" customFormat="1">
      <c r="O772"/>
      <c r="P772"/>
      <c r="Q772"/>
      <c r="R772"/>
      <c r="S772"/>
    </row>
    <row r="773" spans="15:19" s="49" customFormat="1">
      <c r="O773"/>
      <c r="P773"/>
      <c r="Q773"/>
      <c r="R773"/>
      <c r="S773"/>
    </row>
    <row r="774" spans="15:19" s="49" customFormat="1">
      <c r="O774"/>
      <c r="P774"/>
      <c r="Q774"/>
      <c r="R774"/>
      <c r="S774"/>
    </row>
    <row r="775" spans="15:19" s="49" customFormat="1">
      <c r="O775"/>
      <c r="P775"/>
      <c r="Q775"/>
      <c r="R775"/>
      <c r="S775"/>
    </row>
    <row r="776" spans="15:19" s="49" customFormat="1">
      <c r="O776"/>
      <c r="P776"/>
      <c r="Q776"/>
      <c r="R776"/>
      <c r="S776"/>
    </row>
    <row r="777" spans="15:19" s="49" customFormat="1">
      <c r="O777"/>
      <c r="P777"/>
      <c r="Q777"/>
      <c r="R777"/>
      <c r="S777"/>
    </row>
    <row r="778" spans="15:19" s="49" customFormat="1">
      <c r="O778"/>
      <c r="P778"/>
      <c r="Q778"/>
      <c r="R778"/>
      <c r="S778"/>
    </row>
    <row r="779" spans="15:19" s="49" customFormat="1">
      <c r="O779"/>
      <c r="P779"/>
      <c r="Q779"/>
      <c r="R779"/>
      <c r="S779"/>
    </row>
    <row r="780" spans="15:19" s="49" customFormat="1">
      <c r="O780"/>
      <c r="P780"/>
      <c r="Q780"/>
      <c r="R780"/>
      <c r="S780"/>
    </row>
    <row r="781" spans="15:19" s="49" customFormat="1">
      <c r="O781"/>
      <c r="P781"/>
      <c r="Q781"/>
      <c r="R781"/>
      <c r="S781"/>
    </row>
    <row r="782" spans="15:19" s="49" customFormat="1">
      <c r="O782"/>
      <c r="P782"/>
      <c r="Q782"/>
      <c r="R782"/>
      <c r="S782"/>
    </row>
    <row r="783" spans="15:19" s="49" customFormat="1">
      <c r="O783"/>
      <c r="P783"/>
      <c r="Q783"/>
      <c r="R783"/>
      <c r="S783"/>
    </row>
    <row r="784" spans="15:19" s="49" customFormat="1">
      <c r="O784"/>
      <c r="P784"/>
      <c r="Q784"/>
      <c r="R784"/>
      <c r="S784"/>
    </row>
    <row r="785" spans="1:19" s="49" customFormat="1">
      <c r="O785"/>
      <c r="P785"/>
      <c r="Q785"/>
      <c r="R785"/>
      <c r="S785"/>
    </row>
    <row r="786" spans="1:19" s="49" customFormat="1">
      <c r="O786"/>
      <c r="P786"/>
      <c r="Q786"/>
      <c r="R786"/>
      <c r="S786"/>
    </row>
    <row r="787" spans="1:19" s="49" customFormat="1">
      <c r="O787"/>
      <c r="P787"/>
      <c r="Q787"/>
      <c r="R787"/>
      <c r="S787"/>
    </row>
    <row r="788" spans="1:19" s="49" customFormat="1">
      <c r="O788"/>
      <c r="P788"/>
      <c r="Q788"/>
      <c r="R788"/>
      <c r="S788"/>
    </row>
    <row r="789" spans="1:19" s="49" customFormat="1">
      <c r="O789"/>
      <c r="P789"/>
      <c r="Q789"/>
      <c r="R789"/>
      <c r="S789"/>
    </row>
    <row r="790" spans="1:19" s="49" customFormat="1">
      <c r="O790"/>
      <c r="P790"/>
      <c r="Q790"/>
      <c r="R790"/>
      <c r="S790"/>
    </row>
    <row r="791" spans="1:19" s="49" customFormat="1">
      <c r="O791"/>
      <c r="P791"/>
      <c r="Q791"/>
      <c r="R791"/>
      <c r="S791"/>
    </row>
    <row r="792" spans="1:19" s="49" customFormat="1">
      <c r="O792"/>
      <c r="P792"/>
      <c r="Q792"/>
      <c r="R792"/>
      <c r="S792"/>
    </row>
    <row r="793" spans="1:19" s="49" customFormat="1">
      <c r="O793"/>
      <c r="P793"/>
      <c r="Q793"/>
      <c r="R793"/>
      <c r="S793"/>
    </row>
    <row r="794" spans="1:19" s="49" customFormat="1">
      <c r="O794"/>
      <c r="P794"/>
      <c r="Q794"/>
      <c r="R794"/>
      <c r="S794"/>
    </row>
    <row r="795" spans="1:19" s="49" customFormat="1">
      <c r="O795"/>
      <c r="P795"/>
      <c r="Q795"/>
      <c r="R795"/>
      <c r="S795"/>
    </row>
    <row r="796" spans="1:19" s="49" customFormat="1">
      <c r="O796"/>
      <c r="P796"/>
      <c r="Q796"/>
      <c r="R796"/>
      <c r="S796"/>
    </row>
    <row r="797" spans="1:19" s="49" customFormat="1">
      <c r="J797"/>
      <c r="K797"/>
      <c r="L797"/>
      <c r="M797"/>
      <c r="N797"/>
      <c r="O797"/>
      <c r="P797"/>
      <c r="Q797"/>
      <c r="R797"/>
      <c r="S797"/>
    </row>
    <row r="798" spans="1:19" s="49" customForma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49" customForma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49" customForma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49" customForma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49" customForma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49" customForma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49" customForma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49" customForma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49" customForma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49" customForma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49" customForma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49" customForma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49" customForma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49" customForma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49" customForma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49" customForma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49" customForma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49" customForma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49" customForma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49" customForma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49" customForma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49" customForma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49" customForma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49" customForma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49" customForma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49" customForma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49" customForma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49" customForma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49" customForma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49" customForma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49" customForma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49" customForma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49" customForma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49" customForma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49" customForma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49" customForma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49" customForma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49" customForma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49" customForma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49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49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49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49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49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49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49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49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s="49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s="49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49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49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49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49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49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49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49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49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49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49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49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49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49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49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49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49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49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49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2:18">
      <c r="B865"/>
      <c r="C865"/>
      <c r="D865"/>
      <c r="E865"/>
      <c r="F865"/>
      <c r="G865"/>
      <c r="H865"/>
      <c r="I865"/>
      <c r="J865"/>
      <c r="K865"/>
      <c r="L865"/>
      <c r="M865"/>
      <c r="N865"/>
      <c r="Q865"/>
      <c r="R865"/>
    </row>
    <row r="866" spans="2:18">
      <c r="B866"/>
      <c r="C866"/>
      <c r="D866"/>
      <c r="E866"/>
      <c r="F866"/>
      <c r="G866"/>
      <c r="H866"/>
      <c r="I866"/>
      <c r="J866"/>
      <c r="K866"/>
      <c r="L866"/>
      <c r="M866"/>
      <c r="N866"/>
      <c r="Q866"/>
      <c r="R866"/>
    </row>
    <row r="867" spans="2:18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2:18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2:18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2:18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2:18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2:18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2:18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2:18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2:18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2:18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2:18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2:18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2:18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2:18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2:18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2:18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>
      <c r="B1271"/>
      <c r="C1271"/>
      <c r="D1271"/>
      <c r="E1271"/>
      <c r="F1271"/>
      <c r="G1271"/>
      <c r="H1271"/>
      <c r="I1271"/>
    </row>
  </sheetData>
  <mergeCells count="37">
    <mergeCell ref="A24:A30"/>
    <mergeCell ref="O26:S28"/>
    <mergeCell ref="O30:S31"/>
    <mergeCell ref="O23:S24"/>
    <mergeCell ref="H16:I16"/>
    <mergeCell ref="B21:C21"/>
    <mergeCell ref="H23:I23"/>
    <mergeCell ref="H22:I22"/>
    <mergeCell ref="A18:A23"/>
    <mergeCell ref="B34:H39"/>
    <mergeCell ref="J34:M36"/>
    <mergeCell ref="J38:M39"/>
    <mergeCell ref="O5:S5"/>
    <mergeCell ref="P12:Q12"/>
    <mergeCell ref="H10:I10"/>
    <mergeCell ref="O6:S6"/>
    <mergeCell ref="L11:M11"/>
    <mergeCell ref="P11:Q11"/>
    <mergeCell ref="P15:Q15"/>
    <mergeCell ref="H4:J4"/>
    <mergeCell ref="P8:Q8"/>
    <mergeCell ref="A12:A17"/>
    <mergeCell ref="P10:Q10"/>
    <mergeCell ref="F11:J11"/>
    <mergeCell ref="P13:Q13"/>
    <mergeCell ref="P14:Q14"/>
    <mergeCell ref="A5:A11"/>
    <mergeCell ref="B11:D11"/>
    <mergeCell ref="P7:Q7"/>
    <mergeCell ref="P9:Q9"/>
    <mergeCell ref="B4:D4"/>
    <mergeCell ref="A1:S1"/>
    <mergeCell ref="B2:G2"/>
    <mergeCell ref="H2:M2"/>
    <mergeCell ref="O2:S2"/>
    <mergeCell ref="B3:G3"/>
    <mergeCell ref="H3:M3"/>
  </mergeCells>
  <phoneticPr fontId="15" type="noConversion"/>
  <pageMargins left="0.25" right="0.25" top="0.25" bottom="0.25" header="0.5" footer="0.5"/>
  <pageSetup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</vt:lpstr>
      <vt:lpstr>CpE!Print_Area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Microsoft Office User</cp:lastModifiedBy>
  <cp:lastPrinted>2019-01-22T15:59:16Z</cp:lastPrinted>
  <dcterms:created xsi:type="dcterms:W3CDTF">2007-03-08T16:40:13Z</dcterms:created>
  <dcterms:modified xsi:type="dcterms:W3CDTF">2019-01-22T15:59:25Z</dcterms:modified>
</cp:coreProperties>
</file>