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S:\EnrollmentManagement\Shared\Websites\onestop\finaid\workstudy\"/>
    </mc:Choice>
  </mc:AlternateContent>
  <xr:revisionPtr revIDLastSave="0" documentId="13_ncr:1_{F4E3C5B8-5946-46F0-9010-B1AD72FBA579}" xr6:coauthVersionLast="47" xr6:coauthVersionMax="47" xr10:uidLastSave="{00000000-0000-0000-0000-000000000000}"/>
  <bookViews>
    <workbookView xWindow="22932" yWindow="-108" windowWidth="23256" windowHeight="13896" xr2:uid="{00000000-000D-0000-FFFF-FFFF00000000}"/>
  </bookViews>
  <sheets>
    <sheet name="Student Tracking Master" sheetId="1" r:id="rId1"/>
    <sheet name="Group Tracking Master" sheetId="7" r:id="rId2"/>
  </sheets>
  <definedNames>
    <definedName name="_xlnm._FilterDatabase" localSheetId="1" hidden="1">'Group Tracking Master'!#REF!</definedName>
    <definedName name="_xlnm.Print_Area" localSheetId="0">'Student Tracking Master'!$A$3:$H$33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0" i="1" l="1"/>
  <c r="F30" i="1" s="1"/>
  <c r="O29" i="7"/>
  <c r="N29" i="7" s="1"/>
  <c r="O28" i="7"/>
  <c r="N28" i="7" s="1"/>
  <c r="O27" i="7"/>
  <c r="N27" i="7" s="1"/>
  <c r="O26" i="7"/>
  <c r="N26" i="7" s="1"/>
  <c r="O25" i="7"/>
  <c r="N25" i="7" s="1"/>
  <c r="O24" i="7"/>
  <c r="N24" i="7" s="1"/>
  <c r="B31" i="1"/>
  <c r="D29" i="1"/>
  <c r="E29" i="1" s="1"/>
  <c r="D28" i="1"/>
  <c r="E28" i="1" s="1"/>
  <c r="D27" i="1"/>
  <c r="F27" i="1" s="1"/>
  <c r="D26" i="1"/>
  <c r="F26" i="1" s="1"/>
  <c r="D25" i="1"/>
  <c r="F25" i="1" s="1"/>
  <c r="D24" i="1"/>
  <c r="F24" i="1" s="1"/>
  <c r="D23" i="1"/>
  <c r="E23" i="1" s="1"/>
  <c r="D22" i="1"/>
  <c r="F22" i="1" s="1"/>
  <c r="D21" i="1"/>
  <c r="F21" i="1" s="1"/>
  <c r="D20" i="1"/>
  <c r="E20" i="1" s="1"/>
  <c r="D19" i="1"/>
  <c r="F19" i="1" s="1"/>
  <c r="D18" i="1"/>
  <c r="F18" i="1" s="1"/>
  <c r="D17" i="1"/>
  <c r="F17" i="1" s="1"/>
  <c r="D16" i="1"/>
  <c r="F16" i="1" s="1"/>
  <c r="D15" i="1"/>
  <c r="F15" i="1" s="1"/>
  <c r="D14" i="1"/>
  <c r="F14" i="1" s="1"/>
  <c r="D13" i="1"/>
  <c r="D12" i="1"/>
  <c r="E12" i="1" s="1"/>
  <c r="E30" i="1" l="1"/>
  <c r="F12" i="1"/>
  <c r="F28" i="1"/>
  <c r="F23" i="1"/>
  <c r="E14" i="1"/>
  <c r="E15" i="1"/>
  <c r="F20" i="1"/>
  <c r="E22" i="1"/>
  <c r="D31" i="1"/>
  <c r="C7" i="1" s="1"/>
  <c r="C8" i="1" s="1"/>
  <c r="E26" i="1"/>
  <c r="E13" i="1"/>
  <c r="E21" i="1"/>
  <c r="E16" i="1"/>
  <c r="E24" i="1"/>
  <c r="F29" i="1"/>
  <c r="E19" i="1"/>
  <c r="E27" i="1"/>
  <c r="E18" i="1"/>
  <c r="F13" i="1"/>
  <c r="E17" i="1"/>
  <c r="E25" i="1"/>
  <c r="F31" i="1" l="1"/>
  <c r="E31" i="1"/>
  <c r="O4" i="7" l="1"/>
  <c r="N4" i="7" s="1"/>
  <c r="O23" i="7" l="1"/>
  <c r="N23" i="7" s="1"/>
  <c r="O22" i="7"/>
  <c r="N22" i="7" s="1"/>
  <c r="O21" i="7"/>
  <c r="N21" i="7" s="1"/>
  <c r="O20" i="7"/>
  <c r="N20" i="7" s="1"/>
  <c r="O19" i="7"/>
  <c r="N19" i="7" s="1"/>
  <c r="O18" i="7"/>
  <c r="N18" i="7" s="1"/>
  <c r="O17" i="7"/>
  <c r="N17" i="7" s="1"/>
  <c r="O16" i="7"/>
  <c r="N16" i="7" s="1"/>
  <c r="O15" i="7"/>
  <c r="N15" i="7" s="1"/>
  <c r="O14" i="7"/>
  <c r="N14" i="7" s="1"/>
  <c r="O13" i="7"/>
  <c r="N13" i="7" s="1"/>
  <c r="O12" i="7"/>
  <c r="N12" i="7" s="1"/>
  <c r="O11" i="7"/>
  <c r="N11" i="7" s="1"/>
  <c r="O10" i="7"/>
  <c r="N10" i="7" s="1"/>
  <c r="O9" i="7"/>
  <c r="N9" i="7" s="1"/>
  <c r="O8" i="7"/>
  <c r="N8" i="7" s="1"/>
  <c r="O7" i="7"/>
  <c r="N7" i="7" s="1"/>
  <c r="O6" i="7"/>
  <c r="N6" i="7" s="1"/>
  <c r="O5" i="7" l="1"/>
  <c r="N5" i="7" s="1"/>
  <c r="O3" i="7"/>
  <c r="N3" i="7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Larissa.Kunde</author>
  </authors>
  <commentList>
    <comment ref="D12" authorId="0" shapeId="0" xr:uid="{BE300A18-236F-4E1F-A43D-502D338B2351}">
      <text>
        <r>
          <rPr>
            <sz val="9"/>
            <color indexed="81"/>
            <rFont val="Tahoma"/>
            <family val="2"/>
          </rPr>
          <t>Includes PPE 8-31-12: $80.00
PPE 9-15-12: $120</t>
        </r>
        <r>
          <rPr>
            <b/>
            <sz val="9"/>
            <color indexed="81"/>
            <rFont val="Tahoma"/>
            <family val="2"/>
          </rPr>
          <t xml:space="preserve">
Total: $200</t>
        </r>
      </text>
    </comment>
    <comment ref="D13" authorId="0" shapeId="0" xr:uid="{3E61113B-85AF-4E8F-B10F-0EC6D9061D99}">
      <text>
        <r>
          <rPr>
            <sz val="9"/>
            <color indexed="81"/>
            <rFont val="Tahoma"/>
            <family val="2"/>
          </rPr>
          <t>Includes PPE 8-31-12: $80.00
PPE 9-15-12: $120</t>
        </r>
        <r>
          <rPr>
            <b/>
            <sz val="9"/>
            <color indexed="81"/>
            <rFont val="Tahoma"/>
            <family val="2"/>
          </rPr>
          <t xml:space="preserve">
Total: $200</t>
        </r>
      </text>
    </comment>
    <comment ref="D14" authorId="0" shapeId="0" xr:uid="{20293247-78E2-4BDD-94E3-63A529174B44}">
      <text>
        <r>
          <rPr>
            <sz val="9"/>
            <color indexed="81"/>
            <rFont val="Tahoma"/>
            <family val="2"/>
          </rPr>
          <t>Includes PPE 8-31-12: $80.00
PPE 9-15-12: $120</t>
        </r>
        <r>
          <rPr>
            <b/>
            <sz val="9"/>
            <color indexed="81"/>
            <rFont val="Tahoma"/>
            <family val="2"/>
          </rPr>
          <t xml:space="preserve">
Total: $200</t>
        </r>
      </text>
    </comment>
    <comment ref="D15" authorId="0" shapeId="0" xr:uid="{5017498D-12A3-4123-A2F8-56394433DD3E}">
      <text>
        <r>
          <rPr>
            <sz val="9"/>
            <color indexed="81"/>
            <rFont val="Tahoma"/>
            <family val="2"/>
          </rPr>
          <t>Includes PPE 8-31-12: $80.00
PPE 9-15-12: $120</t>
        </r>
        <r>
          <rPr>
            <b/>
            <sz val="9"/>
            <color indexed="81"/>
            <rFont val="Tahoma"/>
            <family val="2"/>
          </rPr>
          <t xml:space="preserve">
Total: $200</t>
        </r>
      </text>
    </comment>
    <comment ref="D16" authorId="0" shapeId="0" xr:uid="{F84A0FC0-5222-4D96-ACD6-2E3B364D7BE4}">
      <text>
        <r>
          <rPr>
            <sz val="9"/>
            <color indexed="81"/>
            <rFont val="Tahoma"/>
            <family val="2"/>
          </rPr>
          <t>Includes PPE 8-31-12: $80.00
PPE 9-15-12: $120</t>
        </r>
        <r>
          <rPr>
            <b/>
            <sz val="9"/>
            <color indexed="81"/>
            <rFont val="Tahoma"/>
            <family val="2"/>
          </rPr>
          <t xml:space="preserve">
Total: $200</t>
        </r>
      </text>
    </comment>
    <comment ref="D17" authorId="0" shapeId="0" xr:uid="{8DE10DCC-1363-475F-BD82-3909A91AEA8C}">
      <text>
        <r>
          <rPr>
            <sz val="9"/>
            <color indexed="81"/>
            <rFont val="Tahoma"/>
            <family val="2"/>
          </rPr>
          <t>Includes PPE 8-31-12: $80.00
PPE 9-15-12: $120</t>
        </r>
        <r>
          <rPr>
            <b/>
            <sz val="9"/>
            <color indexed="81"/>
            <rFont val="Tahoma"/>
            <family val="2"/>
          </rPr>
          <t xml:space="preserve">
Total: $200</t>
        </r>
      </text>
    </comment>
    <comment ref="D18" authorId="0" shapeId="0" xr:uid="{02565B25-FE01-4122-9A90-B789EF943568}">
      <text>
        <r>
          <rPr>
            <sz val="9"/>
            <color indexed="81"/>
            <rFont val="Tahoma"/>
            <family val="2"/>
          </rPr>
          <t>Includes PPE 8-31-12: $80.00
PPE 9-15-12: $120</t>
        </r>
        <r>
          <rPr>
            <b/>
            <sz val="9"/>
            <color indexed="81"/>
            <rFont val="Tahoma"/>
            <family val="2"/>
          </rPr>
          <t xml:space="preserve">
Total: $200</t>
        </r>
      </text>
    </comment>
    <comment ref="D19" authorId="0" shapeId="0" xr:uid="{D5BD42C3-14B4-4581-B5B6-F227AEE60799}">
      <text>
        <r>
          <rPr>
            <sz val="9"/>
            <color indexed="81"/>
            <rFont val="Tahoma"/>
            <family val="2"/>
          </rPr>
          <t>Includes PPE 8-31-12: $80.00
PPE 9-15-12: $120</t>
        </r>
        <r>
          <rPr>
            <b/>
            <sz val="9"/>
            <color indexed="81"/>
            <rFont val="Tahoma"/>
            <family val="2"/>
          </rPr>
          <t xml:space="preserve">
Total: $200</t>
        </r>
      </text>
    </comment>
    <comment ref="D20" authorId="0" shapeId="0" xr:uid="{8EB51DEA-959C-4663-85A0-DB8AA2294D7A}">
      <text>
        <r>
          <rPr>
            <sz val="9"/>
            <color indexed="81"/>
            <rFont val="Tahoma"/>
            <family val="2"/>
          </rPr>
          <t>Includes PPE 8-31-12: $80.00
PPE 9-15-12: $120</t>
        </r>
        <r>
          <rPr>
            <b/>
            <sz val="9"/>
            <color indexed="81"/>
            <rFont val="Tahoma"/>
            <family val="2"/>
          </rPr>
          <t xml:space="preserve">
Total: $200</t>
        </r>
      </text>
    </comment>
    <comment ref="D21" authorId="0" shapeId="0" xr:uid="{486DE1E6-339E-4317-83A7-9E535188AA0C}">
      <text>
        <r>
          <rPr>
            <sz val="9"/>
            <color indexed="81"/>
            <rFont val="Tahoma"/>
            <family val="2"/>
          </rPr>
          <t>Includes PPE 8-31-12: $80.00
PPE 9-15-12: $120</t>
        </r>
        <r>
          <rPr>
            <b/>
            <sz val="9"/>
            <color indexed="81"/>
            <rFont val="Tahoma"/>
            <family val="2"/>
          </rPr>
          <t xml:space="preserve">
Total: $200</t>
        </r>
      </text>
    </comment>
    <comment ref="D22" authorId="0" shapeId="0" xr:uid="{F006A57D-6EFE-4E41-8B66-14D3ED76EA64}">
      <text>
        <r>
          <rPr>
            <sz val="9"/>
            <color indexed="81"/>
            <rFont val="Tahoma"/>
            <family val="2"/>
          </rPr>
          <t>Includes PPE 8-31-12: $80.00
PPE 9-15-12: $120</t>
        </r>
        <r>
          <rPr>
            <b/>
            <sz val="9"/>
            <color indexed="81"/>
            <rFont val="Tahoma"/>
            <family val="2"/>
          </rPr>
          <t xml:space="preserve">
Total: $200</t>
        </r>
      </text>
    </comment>
    <comment ref="D23" authorId="0" shapeId="0" xr:uid="{B9CE3D50-BF2A-465F-BAB7-75A8DBE0844C}">
      <text>
        <r>
          <rPr>
            <sz val="9"/>
            <color indexed="81"/>
            <rFont val="Tahoma"/>
            <family val="2"/>
          </rPr>
          <t>Includes PPE 8-31-12: $80.00
PPE 9-15-12: $120</t>
        </r>
        <r>
          <rPr>
            <b/>
            <sz val="9"/>
            <color indexed="81"/>
            <rFont val="Tahoma"/>
            <family val="2"/>
          </rPr>
          <t xml:space="preserve">
Total: $200</t>
        </r>
      </text>
    </comment>
    <comment ref="D24" authorId="0" shapeId="0" xr:uid="{9CD4087C-B1CA-4DBA-86A5-DA610FEBD774}">
      <text>
        <r>
          <rPr>
            <sz val="9"/>
            <color indexed="81"/>
            <rFont val="Tahoma"/>
            <family val="2"/>
          </rPr>
          <t>Includes PPE 8-31-12: $80.00
PPE 9-15-12: $120</t>
        </r>
        <r>
          <rPr>
            <b/>
            <sz val="9"/>
            <color indexed="81"/>
            <rFont val="Tahoma"/>
            <family val="2"/>
          </rPr>
          <t xml:space="preserve">
Total: $200</t>
        </r>
      </text>
    </comment>
    <comment ref="D25" authorId="0" shapeId="0" xr:uid="{0D602653-B4BC-4E92-AC83-AFF693EF8F56}">
      <text>
        <r>
          <rPr>
            <sz val="9"/>
            <color indexed="81"/>
            <rFont val="Tahoma"/>
            <family val="2"/>
          </rPr>
          <t>Includes PPE 8-31-12: $80.00
PPE 9-15-12: $120</t>
        </r>
        <r>
          <rPr>
            <b/>
            <sz val="9"/>
            <color indexed="81"/>
            <rFont val="Tahoma"/>
            <family val="2"/>
          </rPr>
          <t xml:space="preserve">
Total: $200</t>
        </r>
      </text>
    </comment>
    <comment ref="D26" authorId="0" shapeId="0" xr:uid="{EE748F8B-CB92-4A6F-BEB0-3C883E520009}">
      <text>
        <r>
          <rPr>
            <sz val="9"/>
            <color indexed="81"/>
            <rFont val="Tahoma"/>
            <family val="2"/>
          </rPr>
          <t>Includes PPE 8-31-12: $80.00
PPE 9-15-12: $120</t>
        </r>
        <r>
          <rPr>
            <b/>
            <sz val="9"/>
            <color indexed="81"/>
            <rFont val="Tahoma"/>
            <family val="2"/>
          </rPr>
          <t xml:space="preserve">
Total: $200</t>
        </r>
      </text>
    </comment>
    <comment ref="D27" authorId="0" shapeId="0" xr:uid="{05F0858E-3269-4ECC-B100-1072E6DAC7CD}">
      <text>
        <r>
          <rPr>
            <sz val="9"/>
            <color indexed="81"/>
            <rFont val="Tahoma"/>
            <family val="2"/>
          </rPr>
          <t>Includes PPE 8-31-12: $80.00
PPE 9-15-12: $120</t>
        </r>
        <r>
          <rPr>
            <b/>
            <sz val="9"/>
            <color indexed="81"/>
            <rFont val="Tahoma"/>
            <family val="2"/>
          </rPr>
          <t xml:space="preserve">
Total: $200</t>
        </r>
      </text>
    </comment>
    <comment ref="D28" authorId="0" shapeId="0" xr:uid="{9065ACB5-1CDF-46FC-9FDF-23C081B0C7A0}">
      <text>
        <r>
          <rPr>
            <sz val="9"/>
            <color indexed="81"/>
            <rFont val="Tahoma"/>
            <family val="2"/>
          </rPr>
          <t>Includes PPE 8-31-12: $80.00
PPE 9-15-12: $120</t>
        </r>
        <r>
          <rPr>
            <b/>
            <sz val="9"/>
            <color indexed="81"/>
            <rFont val="Tahoma"/>
            <family val="2"/>
          </rPr>
          <t xml:space="preserve">
Total: $200</t>
        </r>
      </text>
    </comment>
    <comment ref="D29" authorId="0" shapeId="0" xr:uid="{E6145DF7-6D39-46FF-ABED-2D9CCDDDD5F8}">
      <text>
        <r>
          <rPr>
            <sz val="9"/>
            <color indexed="81"/>
            <rFont val="Tahoma"/>
            <family val="2"/>
          </rPr>
          <t>Includes PPE 8-31-12: $80.00
PPE 9-15-12: $120</t>
        </r>
        <r>
          <rPr>
            <b/>
            <sz val="9"/>
            <color indexed="81"/>
            <rFont val="Tahoma"/>
            <family val="2"/>
          </rPr>
          <t xml:space="preserve">
Total: $200</t>
        </r>
      </text>
    </comment>
    <comment ref="D30" authorId="0" shapeId="0" xr:uid="{397B8923-E088-4DA8-9C27-217149F0B837}">
      <text>
        <r>
          <rPr>
            <sz val="9"/>
            <color indexed="81"/>
            <rFont val="Tahoma"/>
            <family val="2"/>
          </rPr>
          <t>Includes PPE 8-31-12: $80.00
PPE 9-15-12: $120</t>
        </r>
        <r>
          <rPr>
            <b/>
            <sz val="9"/>
            <color indexed="81"/>
            <rFont val="Tahoma"/>
            <family val="2"/>
          </rPr>
          <t xml:space="preserve">
Total: $200</t>
        </r>
      </text>
    </comment>
  </commentList>
</comments>
</file>

<file path=xl/sharedStrings.xml><?xml version="1.0" encoding="utf-8"?>
<sst xmlns="http://schemas.openxmlformats.org/spreadsheetml/2006/main" count="91" uniqueCount="54">
  <si>
    <t>Pay Period</t>
  </si>
  <si>
    <t>Total</t>
  </si>
  <si>
    <t>Dept: 25%</t>
  </si>
  <si>
    <t>Hours Worked</t>
  </si>
  <si>
    <t>Rate/Hour</t>
  </si>
  <si>
    <t>ID</t>
  </si>
  <si>
    <t>ID NUMBER:</t>
  </si>
  <si>
    <t>Total Earned:</t>
  </si>
  <si>
    <t>LAST NAME</t>
  </si>
  <si>
    <t>FIRST NAME</t>
  </si>
  <si>
    <t>SITE</t>
  </si>
  <si>
    <t>EMPLOYER</t>
  </si>
  <si>
    <t>AWARD REMAINING</t>
  </si>
  <si>
    <t>SUPERVISOR</t>
  </si>
  <si>
    <t>RATE OF PAY</t>
  </si>
  <si>
    <t>TOTAL EARNINGS</t>
  </si>
  <si>
    <t>HOURS WORKED</t>
  </si>
  <si>
    <t>PPE: 08/31</t>
  </si>
  <si>
    <t>PPE: 09/15</t>
  </si>
  <si>
    <t>PPE: 09/30</t>
  </si>
  <si>
    <t>PPE: 10/15</t>
  </si>
  <si>
    <t>PPE: 10/31</t>
  </si>
  <si>
    <t>PPE: 11/15</t>
  </si>
  <si>
    <t>PPE: 11/30</t>
  </si>
  <si>
    <t>PPE: 12/15</t>
  </si>
  <si>
    <t>PPE: 12/31</t>
  </si>
  <si>
    <t>PPE: 01/15</t>
  </si>
  <si>
    <t>PPE: 01/31</t>
  </si>
  <si>
    <t>PPE: 02/15</t>
  </si>
  <si>
    <t>PPE: 02/28</t>
  </si>
  <si>
    <t>PPE: 03/15</t>
  </si>
  <si>
    <t>PPE: 03/31</t>
  </si>
  <si>
    <t>PPE: 04/15</t>
  </si>
  <si>
    <t>PPE: 04/30</t>
  </si>
  <si>
    <t>PPE: 05/15</t>
  </si>
  <si>
    <t xml:space="preserve">        Make a copy of this worksheet for each individual to track hours worked and dollars earned.</t>
  </si>
  <si>
    <t xml:space="preserve">NAME:  </t>
  </si>
  <si>
    <t>FWS: 75%</t>
  </si>
  <si>
    <t>NOTES</t>
  </si>
  <si>
    <t>Email</t>
  </si>
  <si>
    <t>EMPL</t>
  </si>
  <si>
    <t>RECORD</t>
  </si>
  <si>
    <t>Current Award</t>
  </si>
  <si>
    <t>Original Award</t>
  </si>
  <si>
    <t xml:space="preserve">Enter original award here </t>
  </si>
  <si>
    <t>Enter current award here</t>
  </si>
  <si>
    <t>Total Balance Remaining:</t>
  </si>
  <si>
    <r>
      <t xml:space="preserve">Enter the </t>
    </r>
    <r>
      <rPr>
        <b/>
        <i/>
        <sz val="9"/>
        <color rgb="FFC00000"/>
        <rFont val="Arial Black"/>
        <family val="2"/>
      </rPr>
      <t>Hours Worked</t>
    </r>
    <r>
      <rPr>
        <sz val="9"/>
        <color rgb="FFC00000"/>
        <rFont val="Arial Black"/>
        <family val="2"/>
      </rPr>
      <t xml:space="preserve"> and the </t>
    </r>
    <r>
      <rPr>
        <b/>
        <i/>
        <sz val="9"/>
        <color rgb="FFC00000"/>
        <rFont val="Arial Black"/>
        <family val="2"/>
      </rPr>
      <t xml:space="preserve">Rate/Hour </t>
    </r>
    <r>
      <rPr>
        <sz val="9"/>
        <color rgb="FFC00000"/>
        <rFont val="Arial Black"/>
        <family val="2"/>
      </rPr>
      <t xml:space="preserve">and the last three columns will calculate automatically for you. </t>
    </r>
  </si>
  <si>
    <t>Total Earnings</t>
  </si>
  <si>
    <t>Federal Work-Study Salary Tracking Worksheet:  2024-2025</t>
  </si>
  <si>
    <t>PPE: 05/31</t>
  </si>
  <si>
    <t>DATE HIRED</t>
  </si>
  <si>
    <t>FWS AWARDED AMOUNT</t>
  </si>
  <si>
    <t>AMOUNT ACCEPTED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</si>
</sst>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4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0"/>
      <name val="Arial Unicode MS"/>
      <family val="2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ourier New"/>
      <family val="3"/>
    </font>
    <font>
      <sz val="11"/>
      <color theme="2" tint="-0.89999084444715716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ourier New"/>
      <family val="3"/>
    </font>
    <font>
      <b/>
      <sz val="9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2"/>
      <color theme="1"/>
      <name val="Courier New"/>
      <family val="3"/>
    </font>
    <font>
      <b/>
      <sz val="9"/>
      <color rgb="FFFFFF00"/>
      <name val="Calibri"/>
      <family val="2"/>
      <scheme val="minor"/>
    </font>
    <font>
      <b/>
      <sz val="12"/>
      <name val="Courier New"/>
      <family val="3"/>
    </font>
    <font>
      <b/>
      <sz val="11"/>
      <name val="Courier New"/>
      <family val="3"/>
    </font>
    <font>
      <sz val="9"/>
      <color rgb="FFC00000"/>
      <name val="Arial Black"/>
      <family val="2"/>
    </font>
    <font>
      <b/>
      <i/>
      <sz val="9"/>
      <color rgb="FFC00000"/>
      <name val="Arial Black"/>
      <family val="2"/>
    </font>
    <font>
      <sz val="9"/>
      <color theme="1"/>
      <name val="Arial Black"/>
      <family val="2"/>
    </font>
    <font>
      <b/>
      <sz val="11"/>
      <color theme="1"/>
      <name val="Arial Black"/>
      <family val="2"/>
    </font>
  </fonts>
  <fills count="4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0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4" fontId="1" fillId="0" borderId="0" applyFont="0" applyFill="0" applyBorder="0" applyAlignment="0" applyProtection="0"/>
    <xf numFmtId="0" fontId="21" fillId="0" borderId="0"/>
    <xf numFmtId="44" fontId="2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23" fillId="0" borderId="0"/>
    <xf numFmtId="0" fontId="23" fillId="0" borderId="0"/>
  </cellStyleXfs>
  <cellXfs count="114">
    <xf numFmtId="0" fontId="0" fillId="0" borderId="0" xfId="0"/>
    <xf numFmtId="0" fontId="0" fillId="0" borderId="0" xfId="0" applyAlignment="1"/>
    <xf numFmtId="0" fontId="0" fillId="0" borderId="0" xfId="0"/>
    <xf numFmtId="0" fontId="20" fillId="0" borderId="0" xfId="0" applyFont="1" applyAlignment="1">
      <alignment horizontal="right" indent="1"/>
    </xf>
    <xf numFmtId="0" fontId="20" fillId="0" borderId="0" xfId="0" applyFont="1"/>
    <xf numFmtId="0" fontId="0" fillId="0" borderId="0" xfId="0" applyAlignment="1">
      <alignment horizontal="left"/>
    </xf>
    <xf numFmtId="0" fontId="0" fillId="0" borderId="0" xfId="0" applyFont="1"/>
    <xf numFmtId="0" fontId="16" fillId="0" borderId="0" xfId="0" applyFont="1" applyBorder="1"/>
    <xf numFmtId="0" fontId="16" fillId="0" borderId="0" xfId="0" applyFont="1" applyAlignment="1">
      <alignment horizontal="center"/>
    </xf>
    <xf numFmtId="9" fontId="26" fillId="0" borderId="0" xfId="0" applyNumberFormat="1" applyFont="1" applyAlignment="1">
      <alignment horizontal="center" vertical="center"/>
    </xf>
    <xf numFmtId="0" fontId="16" fillId="0" borderId="0" xfId="0" applyFont="1" applyAlignment="1">
      <alignment vertical="center"/>
    </xf>
    <xf numFmtId="0" fontId="16" fillId="0" borderId="0" xfId="0" applyFont="1" applyFill="1"/>
    <xf numFmtId="0" fontId="25" fillId="0" borderId="0" xfId="0" applyFont="1"/>
    <xf numFmtId="0" fontId="27" fillId="0" borderId="0" xfId="0" applyFont="1"/>
    <xf numFmtId="0" fontId="24" fillId="0" borderId="0" xfId="0" applyFont="1" applyAlignment="1"/>
    <xf numFmtId="0" fontId="0" fillId="0" borderId="0" xfId="0" applyFill="1"/>
    <xf numFmtId="0" fontId="0" fillId="0" borderId="0" xfId="0" applyFill="1" applyBorder="1"/>
    <xf numFmtId="49" fontId="0" fillId="0" borderId="0" xfId="0" applyNumberFormat="1" applyFill="1"/>
    <xf numFmtId="0" fontId="13" fillId="34" borderId="11" xfId="0" applyFont="1" applyFill="1" applyBorder="1" applyAlignment="1">
      <alignment horizontal="center" vertical="center"/>
    </xf>
    <xf numFmtId="9" fontId="13" fillId="34" borderId="11" xfId="0" applyNumberFormat="1" applyFont="1" applyFill="1" applyBorder="1" applyAlignment="1">
      <alignment horizontal="center" vertical="center"/>
    </xf>
    <xf numFmtId="0" fontId="20" fillId="34" borderId="0" xfId="0" applyFont="1" applyFill="1"/>
    <xf numFmtId="0" fontId="29" fillId="34" borderId="0" xfId="0" applyFont="1" applyFill="1" applyBorder="1" applyAlignment="1">
      <alignment horizontal="right"/>
    </xf>
    <xf numFmtId="0" fontId="0" fillId="34" borderId="0" xfId="0" applyFill="1" applyBorder="1" applyAlignment="1">
      <alignment horizontal="left"/>
    </xf>
    <xf numFmtId="0" fontId="0" fillId="34" borderId="0" xfId="0" applyFill="1" applyBorder="1" applyAlignment="1"/>
    <xf numFmtId="49" fontId="30" fillId="34" borderId="0" xfId="0" applyNumberFormat="1" applyFont="1" applyFill="1" applyBorder="1" applyAlignment="1">
      <alignment horizontal="center"/>
    </xf>
    <xf numFmtId="0" fontId="13" fillId="34" borderId="12" xfId="0" applyFont="1" applyFill="1" applyBorder="1" applyAlignment="1"/>
    <xf numFmtId="0" fontId="13" fillId="34" borderId="10" xfId="0" applyFont="1" applyFill="1" applyBorder="1" applyAlignment="1">
      <alignment horizontal="center"/>
    </xf>
    <xf numFmtId="0" fontId="17" fillId="34" borderId="10" xfId="0" applyFont="1" applyFill="1" applyBorder="1" applyAlignment="1">
      <alignment horizontal="center"/>
    </xf>
    <xf numFmtId="44" fontId="13" fillId="34" borderId="11" xfId="42" applyFont="1" applyFill="1" applyBorder="1" applyAlignment="1">
      <alignment horizontal="right"/>
    </xf>
    <xf numFmtId="44" fontId="13" fillId="34" borderId="11" xfId="42" applyFont="1" applyFill="1" applyBorder="1"/>
    <xf numFmtId="0" fontId="34" fillId="34" borderId="0" xfId="0" applyFont="1" applyFill="1" applyAlignment="1">
      <alignment horizontal="center"/>
    </xf>
    <xf numFmtId="0" fontId="34" fillId="34" borderId="0" xfId="0" applyFont="1" applyFill="1" applyBorder="1" applyAlignment="1">
      <alignment horizontal="center"/>
    </xf>
    <xf numFmtId="4" fontId="34" fillId="34" borderId="0" xfId="8" applyNumberFormat="1" applyFont="1" applyFill="1" applyBorder="1" applyAlignment="1">
      <alignment horizontal="center"/>
    </xf>
    <xf numFmtId="0" fontId="16" fillId="0" borderId="11" xfId="0" applyFont="1" applyBorder="1" applyAlignment="1">
      <alignment horizontal="center"/>
    </xf>
    <xf numFmtId="49" fontId="0" fillId="0" borderId="0" xfId="0" applyNumberFormat="1" applyFill="1" applyAlignment="1">
      <alignment horizontal="center"/>
    </xf>
    <xf numFmtId="4" fontId="22" fillId="35" borderId="11" xfId="8" applyNumberFormat="1" applyFont="1" applyFill="1" applyBorder="1" applyAlignment="1">
      <alignment horizontal="center"/>
    </xf>
    <xf numFmtId="4" fontId="22" fillId="35" borderId="0" xfId="0" applyNumberFormat="1" applyFont="1" applyFill="1" applyAlignment="1">
      <alignment horizontal="center"/>
    </xf>
    <xf numFmtId="4" fontId="22" fillId="35" borderId="0" xfId="0" applyNumberFormat="1" applyFont="1" applyFill="1"/>
    <xf numFmtId="0" fontId="34" fillId="0" borderId="0" xfId="0" applyFont="1" applyFill="1" applyAlignment="1">
      <alignment horizontal="center"/>
    </xf>
    <xf numFmtId="0" fontId="34" fillId="0" borderId="0" xfId="0" applyFont="1" applyFill="1" applyBorder="1" applyAlignment="1">
      <alignment horizontal="center"/>
    </xf>
    <xf numFmtId="49" fontId="31" fillId="0" borderId="11" xfId="8" applyNumberFormat="1" applyFont="1" applyFill="1" applyBorder="1" applyAlignment="1">
      <alignment horizontal="left"/>
    </xf>
    <xf numFmtId="49" fontId="31" fillId="0" borderId="11" xfId="8" applyNumberFormat="1" applyFont="1" applyFill="1" applyBorder="1" applyAlignment="1">
      <alignment horizontal="center"/>
    </xf>
    <xf numFmtId="0" fontId="31" fillId="0" borderId="11" xfId="8" applyFont="1" applyFill="1" applyBorder="1" applyAlignment="1">
      <alignment horizontal="center"/>
    </xf>
    <xf numFmtId="4" fontId="31" fillId="0" borderId="11" xfId="8" applyNumberFormat="1" applyFont="1" applyFill="1" applyBorder="1" applyAlignment="1">
      <alignment horizontal="center"/>
    </xf>
    <xf numFmtId="0" fontId="0" fillId="0" borderId="11" xfId="0" applyFill="1" applyBorder="1"/>
    <xf numFmtId="49" fontId="0" fillId="0" borderId="11" xfId="0" applyNumberFormat="1" applyFill="1" applyBorder="1"/>
    <xf numFmtId="49" fontId="0" fillId="0" borderId="11" xfId="0" applyNumberFormat="1" applyFill="1" applyBorder="1" applyAlignment="1">
      <alignment horizontal="center"/>
    </xf>
    <xf numFmtId="44" fontId="36" fillId="33" borderId="11" xfId="42" applyFont="1" applyFill="1" applyBorder="1" applyAlignment="1"/>
    <xf numFmtId="0" fontId="31" fillId="33" borderId="11" xfId="8" applyNumberFormat="1" applyFont="1" applyFill="1" applyBorder="1" applyAlignment="1">
      <alignment horizontal="center"/>
    </xf>
    <xf numFmtId="0" fontId="0" fillId="33" borderId="11" xfId="0" applyNumberFormat="1" applyFill="1" applyBorder="1" applyAlignment="1">
      <alignment horizontal="center"/>
    </xf>
    <xf numFmtId="0" fontId="0" fillId="33" borderId="0" xfId="0" applyNumberFormat="1" applyFill="1" applyAlignment="1">
      <alignment horizontal="center"/>
    </xf>
    <xf numFmtId="49" fontId="0" fillId="0" borderId="11" xfId="0" applyNumberFormat="1" applyFill="1" applyBorder="1" applyAlignment="1">
      <alignment horizontal="left"/>
    </xf>
    <xf numFmtId="49" fontId="0" fillId="0" borderId="0" xfId="0" applyNumberFormat="1" applyFill="1" applyAlignment="1">
      <alignment horizontal="left"/>
    </xf>
    <xf numFmtId="4" fontId="0" fillId="0" borderId="11" xfId="0" applyNumberFormat="1" applyFill="1" applyBorder="1" applyAlignment="1">
      <alignment horizontal="center"/>
    </xf>
    <xf numFmtId="4" fontId="0" fillId="0" borderId="0" xfId="0" applyNumberFormat="1" applyFill="1" applyAlignment="1">
      <alignment horizontal="center"/>
    </xf>
    <xf numFmtId="49" fontId="34" fillId="34" borderId="21" xfId="8" applyNumberFormat="1" applyFont="1" applyFill="1" applyBorder="1" applyAlignment="1">
      <alignment horizontal="center" vertical="center"/>
    </xf>
    <xf numFmtId="49" fontId="34" fillId="34" borderId="13" xfId="0" applyNumberFormat="1" applyFont="1" applyFill="1" applyBorder="1" applyAlignment="1">
      <alignment horizontal="center" vertical="center"/>
    </xf>
    <xf numFmtId="4" fontId="31" fillId="36" borderId="11" xfId="8" applyNumberFormat="1" applyFont="1" applyFill="1" applyBorder="1" applyAlignment="1">
      <alignment horizontal="right" indent="1"/>
    </xf>
    <xf numFmtId="4" fontId="0" fillId="36" borderId="11" xfId="0" applyNumberFormat="1" applyFill="1" applyBorder="1" applyAlignment="1">
      <alignment horizontal="right" indent="1"/>
    </xf>
    <xf numFmtId="4" fontId="0" fillId="36" borderId="0" xfId="0" applyNumberFormat="1" applyFill="1" applyAlignment="1">
      <alignment horizontal="right" indent="1"/>
    </xf>
    <xf numFmtId="4" fontId="31" fillId="33" borderId="11" xfId="8" applyNumberFormat="1" applyFont="1" applyFill="1" applyBorder="1" applyAlignment="1">
      <alignment horizontal="right"/>
    </xf>
    <xf numFmtId="4" fontId="0" fillId="33" borderId="11" xfId="0" applyNumberFormat="1" applyFill="1" applyBorder="1" applyAlignment="1">
      <alignment horizontal="right"/>
    </xf>
    <xf numFmtId="4" fontId="0" fillId="33" borderId="0" xfId="0" applyNumberFormat="1" applyFill="1" applyAlignment="1">
      <alignment horizontal="right"/>
    </xf>
    <xf numFmtId="0" fontId="0" fillId="0" borderId="11" xfId="0" applyFill="1" applyBorder="1" applyAlignment="1">
      <alignment horizontal="center"/>
    </xf>
    <xf numFmtId="0" fontId="0" fillId="0" borderId="0" xfId="0" applyFill="1" applyAlignment="1">
      <alignment horizontal="center"/>
    </xf>
    <xf numFmtId="4" fontId="16" fillId="33" borderId="11" xfId="0" applyNumberFormat="1" applyFont="1" applyFill="1" applyBorder="1" applyAlignment="1">
      <alignment horizontal="right"/>
    </xf>
    <xf numFmtId="4" fontId="16" fillId="36" borderId="11" xfId="0" applyNumberFormat="1" applyFont="1" applyFill="1" applyBorder="1" applyAlignment="1">
      <alignment horizontal="right" indent="1"/>
    </xf>
    <xf numFmtId="2" fontId="34" fillId="34" borderId="0" xfId="0" applyNumberFormat="1" applyFont="1" applyFill="1" applyAlignment="1">
      <alignment horizontal="center"/>
    </xf>
    <xf numFmtId="2" fontId="34" fillId="34" borderId="0" xfId="0" applyNumberFormat="1" applyFont="1" applyFill="1" applyBorder="1" applyAlignment="1">
      <alignment horizontal="center"/>
    </xf>
    <xf numFmtId="2" fontId="31" fillId="0" borderId="11" xfId="8" applyNumberFormat="1" applyFont="1" applyFill="1" applyBorder="1" applyAlignment="1">
      <alignment horizontal="center"/>
    </xf>
    <xf numFmtId="2" fontId="0" fillId="0" borderId="11" xfId="0" applyNumberFormat="1" applyFill="1" applyBorder="1" applyAlignment="1">
      <alignment horizontal="center"/>
    </xf>
    <xf numFmtId="2" fontId="0" fillId="0" borderId="0" xfId="0" applyNumberFormat="1" applyFill="1" applyAlignment="1">
      <alignment horizontal="center"/>
    </xf>
    <xf numFmtId="0" fontId="0" fillId="0" borderId="0" xfId="0" applyFill="1" applyBorder="1" applyAlignment="1"/>
    <xf numFmtId="49" fontId="30" fillId="0" borderId="0" xfId="0" applyNumberFormat="1" applyFont="1" applyFill="1" applyBorder="1" applyAlignment="1">
      <alignment horizontal="center"/>
    </xf>
    <xf numFmtId="0" fontId="35" fillId="37" borderId="11" xfId="0" applyFont="1" applyFill="1" applyBorder="1" applyAlignment="1">
      <alignment horizontal="center"/>
    </xf>
    <xf numFmtId="0" fontId="13" fillId="37" borderId="16" xfId="0" applyFont="1" applyFill="1" applyBorder="1" applyAlignment="1">
      <alignment vertical="top"/>
    </xf>
    <xf numFmtId="0" fontId="35" fillId="39" borderId="11" xfId="0" applyFont="1" applyFill="1" applyBorder="1" applyAlignment="1">
      <alignment horizontal="center"/>
    </xf>
    <xf numFmtId="0" fontId="13" fillId="39" borderId="16" xfId="0" applyFont="1" applyFill="1" applyBorder="1" applyAlignment="1">
      <alignment vertical="top"/>
    </xf>
    <xf numFmtId="0" fontId="16" fillId="38" borderId="16" xfId="0" applyFont="1" applyFill="1" applyBorder="1" applyAlignment="1">
      <alignment vertical="top"/>
    </xf>
    <xf numFmtId="0" fontId="32" fillId="38" borderId="18" xfId="0" applyFont="1" applyFill="1" applyBorder="1"/>
    <xf numFmtId="44" fontId="30" fillId="38" borderId="19" xfId="42" applyFont="1" applyFill="1" applyBorder="1" applyAlignment="1">
      <alignment horizontal="left"/>
    </xf>
    <xf numFmtId="44" fontId="30" fillId="38" borderId="11" xfId="42" applyFont="1" applyFill="1" applyBorder="1" applyAlignment="1">
      <alignment horizontal="left"/>
    </xf>
    <xf numFmtId="49" fontId="33" fillId="0" borderId="13" xfId="0" applyNumberFormat="1" applyFont="1" applyFill="1" applyBorder="1" applyAlignment="1">
      <alignment horizontal="center"/>
    </xf>
    <xf numFmtId="44" fontId="30" fillId="0" borderId="20" xfId="42" applyFont="1" applyFill="1" applyBorder="1" applyAlignment="1">
      <alignment horizontal="left"/>
    </xf>
    <xf numFmtId="44" fontId="33" fillId="38" borderId="11" xfId="42" applyFont="1" applyFill="1" applyBorder="1" applyAlignment="1"/>
    <xf numFmtId="2" fontId="38" fillId="41" borderId="11" xfId="0" applyNumberFormat="1" applyFont="1" applyFill="1" applyBorder="1" applyAlignment="1">
      <alignment horizontal="center"/>
    </xf>
    <xf numFmtId="44" fontId="39" fillId="0" borderId="20" xfId="42" applyFont="1" applyFill="1" applyBorder="1" applyAlignment="1">
      <alignment horizontal="left"/>
    </xf>
    <xf numFmtId="0" fontId="42" fillId="0" borderId="0" xfId="0" applyFont="1"/>
    <xf numFmtId="0" fontId="43" fillId="40" borderId="11" xfId="0" applyFont="1" applyFill="1" applyBorder="1" applyAlignment="1">
      <alignment horizontal="center"/>
    </xf>
    <xf numFmtId="49" fontId="43" fillId="40" borderId="11" xfId="0" applyNumberFormat="1" applyFont="1" applyFill="1" applyBorder="1" applyAlignment="1">
      <alignment horizontal="center"/>
    </xf>
    <xf numFmtId="0" fontId="16" fillId="0" borderId="22" xfId="0" applyFont="1" applyBorder="1" applyAlignment="1">
      <alignment horizontal="center"/>
    </xf>
    <xf numFmtId="0" fontId="33" fillId="0" borderId="14" xfId="0" applyFont="1" applyFill="1" applyBorder="1" applyAlignment="1">
      <alignment horizontal="center"/>
    </xf>
    <xf numFmtId="0" fontId="33" fillId="0" borderId="15" xfId="0" applyFont="1" applyFill="1" applyBorder="1" applyAlignment="1">
      <alignment horizontal="center"/>
    </xf>
    <xf numFmtId="0" fontId="40" fillId="40" borderId="16" xfId="0" applyFont="1" applyFill="1" applyBorder="1" applyAlignment="1">
      <alignment horizontal="center"/>
    </xf>
    <xf numFmtId="0" fontId="40" fillId="40" borderId="17" xfId="0" applyFont="1" applyFill="1" applyBorder="1" applyAlignment="1">
      <alignment horizontal="center"/>
    </xf>
    <xf numFmtId="0" fontId="40" fillId="40" borderId="18" xfId="0" applyFont="1" applyFill="1" applyBorder="1" applyAlignment="1">
      <alignment horizontal="center"/>
    </xf>
    <xf numFmtId="49" fontId="34" fillId="34" borderId="22" xfId="8" applyNumberFormat="1" applyFont="1" applyFill="1" applyBorder="1" applyAlignment="1">
      <alignment horizontal="center" vertical="center"/>
    </xf>
    <xf numFmtId="49" fontId="34" fillId="34" borderId="19" xfId="8" applyNumberFormat="1" applyFont="1" applyFill="1" applyBorder="1" applyAlignment="1">
      <alignment horizontal="center" vertical="center"/>
    </xf>
    <xf numFmtId="4" fontId="34" fillId="34" borderId="11" xfId="8" applyNumberFormat="1" applyFont="1" applyFill="1" applyBorder="1" applyAlignment="1">
      <alignment horizontal="center" vertical="center"/>
    </xf>
    <xf numFmtId="4" fontId="34" fillId="34" borderId="11" xfId="0" applyNumberFormat="1" applyFont="1" applyFill="1" applyBorder="1" applyAlignment="1">
      <alignment horizontal="center" vertical="center"/>
    </xf>
    <xf numFmtId="0" fontId="34" fillId="34" borderId="11" xfId="8" applyFont="1" applyFill="1" applyBorder="1" applyAlignment="1">
      <alignment horizontal="center" vertical="center"/>
    </xf>
    <xf numFmtId="0" fontId="34" fillId="34" borderId="11" xfId="0" applyFont="1" applyFill="1" applyBorder="1" applyAlignment="1">
      <alignment horizontal="center" vertical="center"/>
    </xf>
    <xf numFmtId="49" fontId="34" fillId="34" borderId="11" xfId="8" applyNumberFormat="1" applyFont="1" applyFill="1" applyBorder="1" applyAlignment="1">
      <alignment horizontal="center" vertical="center"/>
    </xf>
    <xf numFmtId="49" fontId="34" fillId="34" borderId="11" xfId="0" applyNumberFormat="1" applyFont="1" applyFill="1" applyBorder="1" applyAlignment="1">
      <alignment horizontal="center" vertical="center"/>
    </xf>
    <xf numFmtId="4" fontId="37" fillId="34" borderId="11" xfId="8" applyNumberFormat="1" applyFont="1" applyFill="1" applyBorder="1" applyAlignment="1">
      <alignment horizontal="center" vertical="center"/>
    </xf>
    <xf numFmtId="4" fontId="37" fillId="34" borderId="11" xfId="0" applyNumberFormat="1" applyFont="1" applyFill="1" applyBorder="1" applyAlignment="1">
      <alignment horizontal="center" vertical="center"/>
    </xf>
    <xf numFmtId="0" fontId="34" fillId="34" borderId="11" xfId="8" applyNumberFormat="1" applyFont="1" applyFill="1" applyBorder="1" applyAlignment="1">
      <alignment horizontal="center" vertical="center"/>
    </xf>
    <xf numFmtId="0" fontId="13" fillId="34" borderId="11" xfId="0" applyNumberFormat="1" applyFont="1" applyFill="1" applyBorder="1" applyAlignment="1">
      <alignment horizontal="center" vertical="center"/>
    </xf>
    <xf numFmtId="49" fontId="34" fillId="34" borderId="21" xfId="8" applyNumberFormat="1" applyFont="1" applyFill="1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49" fontId="34" fillId="37" borderId="0" xfId="8" applyNumberFormat="1" applyFont="1" applyFill="1" applyBorder="1" applyAlignment="1">
      <alignment horizontal="center" vertical="center"/>
    </xf>
    <xf numFmtId="0" fontId="17" fillId="37" borderId="14" xfId="0" applyFont="1" applyFill="1" applyBorder="1" applyAlignment="1">
      <alignment horizontal="center" vertical="center"/>
    </xf>
    <xf numFmtId="0" fontId="28" fillId="34" borderId="0" xfId="0" applyFont="1" applyFill="1"/>
    <xf numFmtId="0" fontId="13" fillId="34" borderId="0" xfId="0" applyFont="1" applyFill="1"/>
  </cellXfs>
  <cellStyles count="50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urrency" xfId="42" builtinId="4"/>
    <cellStyle name="Currency 2" xfId="46" xr:uid="{00000000-0005-0000-0000-00001C000000}"/>
    <cellStyle name="Currency 3" xfId="44" xr:uid="{00000000-0005-0000-0000-00001D000000}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5" xr:uid="{00000000-0005-0000-0000-000028000000}"/>
    <cellStyle name="Normal 2 2" xfId="49" xr:uid="{00000000-0005-0000-0000-000029000000}"/>
    <cellStyle name="Normal 3" xfId="43" xr:uid="{00000000-0005-0000-0000-00002A000000}"/>
    <cellStyle name="Normal 4" xfId="48" xr:uid="{00000000-0005-0000-0000-00002B000000}"/>
    <cellStyle name="Note" xfId="15" builtinId="10" customBuiltin="1"/>
    <cellStyle name="Note 2" xfId="47" xr:uid="{00000000-0005-0000-0000-00002D000000}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FFFFCC"/>
      <color rgb="FFFFFF99"/>
      <color rgb="FFFF3399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34"/>
  <sheetViews>
    <sheetView tabSelected="1" zoomScale="115" zoomScaleNormal="115" workbookViewId="0">
      <selection sqref="A1:F1"/>
    </sheetView>
  </sheetViews>
  <sheetFormatPr defaultColWidth="9.44140625" defaultRowHeight="14.4"/>
  <cols>
    <col min="1" max="1" width="15.44140625" style="2" customWidth="1"/>
    <col min="2" max="2" width="22" style="2" customWidth="1"/>
    <col min="3" max="6" width="20.5546875" style="2" customWidth="1"/>
    <col min="7" max="7" width="9.88671875" style="2" customWidth="1"/>
    <col min="8" max="8" width="9.88671875" style="2" bestFit="1" customWidth="1"/>
    <col min="9" max="16384" width="9.44140625" style="2"/>
  </cols>
  <sheetData>
    <row r="1" spans="1:7" s="13" customFormat="1" ht="21">
      <c r="A1" s="112" t="s">
        <v>49</v>
      </c>
      <c r="B1" s="112"/>
      <c r="C1" s="112"/>
      <c r="D1" s="112"/>
      <c r="E1" s="112"/>
      <c r="F1" s="112"/>
    </row>
    <row r="2" spans="1:7" s="12" customFormat="1" ht="13.65" customHeight="1">
      <c r="A2" s="113" t="s">
        <v>35</v>
      </c>
      <c r="B2" s="113"/>
      <c r="C2" s="113"/>
      <c r="D2" s="113"/>
      <c r="E2" s="113"/>
      <c r="F2" s="113"/>
    </row>
    <row r="3" spans="1:7" s="14" customFormat="1" ht="17.399999999999999">
      <c r="A3" s="88" t="s">
        <v>36</v>
      </c>
      <c r="B3" s="91"/>
      <c r="C3" s="91"/>
      <c r="D3" s="92"/>
      <c r="E3" s="89" t="s">
        <v>6</v>
      </c>
      <c r="F3" s="82"/>
    </row>
    <row r="4" spans="1:7" s="14" customFormat="1" ht="16.2" thickBot="1">
      <c r="A4" s="21"/>
      <c r="B4" s="22"/>
      <c r="C4" s="23"/>
      <c r="D4" s="23"/>
      <c r="E4" s="23"/>
      <c r="F4" s="24"/>
    </row>
    <row r="5" spans="1:7" s="14" customFormat="1" ht="16.5" customHeight="1" thickBot="1">
      <c r="A5" s="75" t="s">
        <v>43</v>
      </c>
      <c r="B5" s="74" t="s">
        <v>44</v>
      </c>
      <c r="C5" s="83"/>
      <c r="D5" s="72"/>
      <c r="E5" s="72"/>
      <c r="F5" s="73"/>
    </row>
    <row r="6" spans="1:7" s="1" customFormat="1" ht="15" thickBot="1">
      <c r="A6" s="77" t="s">
        <v>42</v>
      </c>
      <c r="B6" s="76" t="s">
        <v>45</v>
      </c>
      <c r="C6" s="86"/>
      <c r="G6" s="8"/>
    </row>
    <row r="7" spans="1:7" s="10" customFormat="1">
      <c r="A7" s="78" t="s">
        <v>7</v>
      </c>
      <c r="B7" s="79"/>
      <c r="C7" s="80">
        <f>D31</f>
        <v>0</v>
      </c>
      <c r="G7" s="9"/>
    </row>
    <row r="8" spans="1:7" s="4" customFormat="1">
      <c r="A8" s="78" t="s">
        <v>46</v>
      </c>
      <c r="B8" s="79"/>
      <c r="C8" s="81">
        <f>C6-C7</f>
        <v>0</v>
      </c>
      <c r="G8" s="3"/>
    </row>
    <row r="9" spans="1:7" s="4" customFormat="1" ht="10.199999999999999" customHeight="1">
      <c r="A9" s="20"/>
      <c r="B9" s="20"/>
      <c r="C9" s="20"/>
      <c r="D9" s="20"/>
      <c r="E9" s="20"/>
      <c r="F9" s="20"/>
      <c r="G9" s="3"/>
    </row>
    <row r="10" spans="1:7" s="87" customFormat="1" ht="15">
      <c r="A10" s="93" t="s">
        <v>47</v>
      </c>
      <c r="B10" s="94"/>
      <c r="C10" s="94"/>
      <c r="D10" s="94"/>
      <c r="E10" s="94"/>
      <c r="F10" s="95"/>
    </row>
    <row r="11" spans="1:7">
      <c r="A11" s="18" t="s">
        <v>0</v>
      </c>
      <c r="B11" s="18" t="s">
        <v>3</v>
      </c>
      <c r="C11" s="18" t="s">
        <v>4</v>
      </c>
      <c r="D11" s="18" t="s">
        <v>48</v>
      </c>
      <c r="E11" s="19" t="s">
        <v>37</v>
      </c>
      <c r="F11" s="19" t="s">
        <v>2</v>
      </c>
      <c r="G11" s="6"/>
    </row>
    <row r="12" spans="1:7" ht="16.2">
      <c r="A12" s="33" t="s">
        <v>17</v>
      </c>
      <c r="B12" s="85"/>
      <c r="C12" s="85"/>
      <c r="D12" s="84">
        <f t="shared" ref="D12:D29" si="0">B12*C12</f>
        <v>0</v>
      </c>
      <c r="E12" s="47">
        <f>D12*0.74999</f>
        <v>0</v>
      </c>
      <c r="F12" s="47">
        <f>D12*0.25001</f>
        <v>0</v>
      </c>
      <c r="G12" s="6"/>
    </row>
    <row r="13" spans="1:7" ht="16.2">
      <c r="A13" s="33" t="s">
        <v>18</v>
      </c>
      <c r="B13" s="85"/>
      <c r="C13" s="85"/>
      <c r="D13" s="84">
        <f t="shared" si="0"/>
        <v>0</v>
      </c>
      <c r="E13" s="47">
        <f t="shared" ref="E13:E29" si="1">D13*0.74999</f>
        <v>0</v>
      </c>
      <c r="F13" s="47">
        <f t="shared" ref="F13:F29" si="2">D13*0.25001</f>
        <v>0</v>
      </c>
      <c r="G13" s="6"/>
    </row>
    <row r="14" spans="1:7" ht="16.2">
      <c r="A14" s="33" t="s">
        <v>19</v>
      </c>
      <c r="B14" s="85"/>
      <c r="C14" s="85"/>
      <c r="D14" s="84">
        <f t="shared" si="0"/>
        <v>0</v>
      </c>
      <c r="E14" s="47">
        <f t="shared" si="1"/>
        <v>0</v>
      </c>
      <c r="F14" s="47">
        <f t="shared" si="2"/>
        <v>0</v>
      </c>
      <c r="G14" s="6"/>
    </row>
    <row r="15" spans="1:7" ht="16.2">
      <c r="A15" s="33" t="s">
        <v>20</v>
      </c>
      <c r="B15" s="85"/>
      <c r="C15" s="85"/>
      <c r="D15" s="84">
        <f>B15*C15</f>
        <v>0</v>
      </c>
      <c r="E15" s="47">
        <f t="shared" si="1"/>
        <v>0</v>
      </c>
      <c r="F15" s="47">
        <f t="shared" si="2"/>
        <v>0</v>
      </c>
      <c r="G15" s="6"/>
    </row>
    <row r="16" spans="1:7" ht="16.2">
      <c r="A16" s="33" t="s">
        <v>21</v>
      </c>
      <c r="B16" s="85"/>
      <c r="C16" s="85"/>
      <c r="D16" s="84">
        <f t="shared" si="0"/>
        <v>0</v>
      </c>
      <c r="E16" s="47">
        <f t="shared" si="1"/>
        <v>0</v>
      </c>
      <c r="F16" s="47">
        <f t="shared" si="2"/>
        <v>0</v>
      </c>
      <c r="G16" s="6"/>
    </row>
    <row r="17" spans="1:7" ht="16.2">
      <c r="A17" s="33" t="s">
        <v>22</v>
      </c>
      <c r="B17" s="85"/>
      <c r="C17" s="85"/>
      <c r="D17" s="84">
        <f t="shared" si="0"/>
        <v>0</v>
      </c>
      <c r="E17" s="47">
        <f t="shared" si="1"/>
        <v>0</v>
      </c>
      <c r="F17" s="47">
        <f t="shared" si="2"/>
        <v>0</v>
      </c>
      <c r="G17" s="6"/>
    </row>
    <row r="18" spans="1:7" ht="16.2">
      <c r="A18" s="33" t="s">
        <v>23</v>
      </c>
      <c r="B18" s="85"/>
      <c r="C18" s="85"/>
      <c r="D18" s="84">
        <f t="shared" si="0"/>
        <v>0</v>
      </c>
      <c r="E18" s="47">
        <f t="shared" si="1"/>
        <v>0</v>
      </c>
      <c r="F18" s="47">
        <f t="shared" si="2"/>
        <v>0</v>
      </c>
      <c r="G18" s="6"/>
    </row>
    <row r="19" spans="1:7" ht="16.2">
      <c r="A19" s="33" t="s">
        <v>24</v>
      </c>
      <c r="B19" s="85"/>
      <c r="C19" s="85"/>
      <c r="D19" s="84">
        <f t="shared" si="0"/>
        <v>0</v>
      </c>
      <c r="E19" s="47">
        <f t="shared" si="1"/>
        <v>0</v>
      </c>
      <c r="F19" s="47">
        <f t="shared" si="2"/>
        <v>0</v>
      </c>
      <c r="G19" s="6"/>
    </row>
    <row r="20" spans="1:7" ht="16.2">
      <c r="A20" s="33" t="s">
        <v>25</v>
      </c>
      <c r="B20" s="85"/>
      <c r="C20" s="85"/>
      <c r="D20" s="84">
        <f t="shared" si="0"/>
        <v>0</v>
      </c>
      <c r="E20" s="47">
        <f t="shared" si="1"/>
        <v>0</v>
      </c>
      <c r="F20" s="47">
        <f t="shared" si="2"/>
        <v>0</v>
      </c>
      <c r="G20" s="6"/>
    </row>
    <row r="21" spans="1:7" ht="16.2">
      <c r="A21" s="33" t="s">
        <v>26</v>
      </c>
      <c r="B21" s="85"/>
      <c r="C21" s="85"/>
      <c r="D21" s="84">
        <f t="shared" si="0"/>
        <v>0</v>
      </c>
      <c r="E21" s="47">
        <f t="shared" si="1"/>
        <v>0</v>
      </c>
      <c r="F21" s="47">
        <f t="shared" si="2"/>
        <v>0</v>
      </c>
      <c r="G21" s="6"/>
    </row>
    <row r="22" spans="1:7" ht="16.2">
      <c r="A22" s="33" t="s">
        <v>27</v>
      </c>
      <c r="B22" s="85"/>
      <c r="C22" s="85"/>
      <c r="D22" s="84">
        <f t="shared" si="0"/>
        <v>0</v>
      </c>
      <c r="E22" s="47">
        <f t="shared" si="1"/>
        <v>0</v>
      </c>
      <c r="F22" s="47">
        <f t="shared" si="2"/>
        <v>0</v>
      </c>
      <c r="G22" s="6"/>
    </row>
    <row r="23" spans="1:7" ht="16.2">
      <c r="A23" s="33" t="s">
        <v>28</v>
      </c>
      <c r="B23" s="85"/>
      <c r="C23" s="85"/>
      <c r="D23" s="84">
        <f t="shared" si="0"/>
        <v>0</v>
      </c>
      <c r="E23" s="47">
        <f t="shared" si="1"/>
        <v>0</v>
      </c>
      <c r="F23" s="47">
        <f t="shared" si="2"/>
        <v>0</v>
      </c>
      <c r="G23" s="6"/>
    </row>
    <row r="24" spans="1:7" ht="16.2">
      <c r="A24" s="33" t="s">
        <v>29</v>
      </c>
      <c r="B24" s="85"/>
      <c r="C24" s="85"/>
      <c r="D24" s="84">
        <f t="shared" si="0"/>
        <v>0</v>
      </c>
      <c r="E24" s="47">
        <f t="shared" si="1"/>
        <v>0</v>
      </c>
      <c r="F24" s="47">
        <f t="shared" si="2"/>
        <v>0</v>
      </c>
      <c r="G24" s="6"/>
    </row>
    <row r="25" spans="1:7" ht="16.2">
      <c r="A25" s="33" t="s">
        <v>30</v>
      </c>
      <c r="B25" s="85"/>
      <c r="C25" s="85"/>
      <c r="D25" s="84">
        <f t="shared" si="0"/>
        <v>0</v>
      </c>
      <c r="E25" s="47">
        <f t="shared" si="1"/>
        <v>0</v>
      </c>
      <c r="F25" s="47">
        <f t="shared" si="2"/>
        <v>0</v>
      </c>
      <c r="G25" s="6"/>
    </row>
    <row r="26" spans="1:7" ht="16.2">
      <c r="A26" s="33" t="s">
        <v>31</v>
      </c>
      <c r="B26" s="85"/>
      <c r="C26" s="85"/>
      <c r="D26" s="84">
        <f t="shared" si="0"/>
        <v>0</v>
      </c>
      <c r="E26" s="47">
        <f t="shared" si="1"/>
        <v>0</v>
      </c>
      <c r="F26" s="47">
        <f t="shared" si="2"/>
        <v>0</v>
      </c>
      <c r="G26" s="7"/>
    </row>
    <row r="27" spans="1:7" ht="16.2">
      <c r="A27" s="33" t="s">
        <v>32</v>
      </c>
      <c r="B27" s="85"/>
      <c r="C27" s="85"/>
      <c r="D27" s="84">
        <f t="shared" si="0"/>
        <v>0</v>
      </c>
      <c r="E27" s="47">
        <f t="shared" si="1"/>
        <v>0</v>
      </c>
      <c r="F27" s="47">
        <f t="shared" si="2"/>
        <v>0</v>
      </c>
    </row>
    <row r="28" spans="1:7" ht="16.2">
      <c r="A28" s="33" t="s">
        <v>33</v>
      </c>
      <c r="B28" s="85"/>
      <c r="C28" s="85"/>
      <c r="D28" s="84">
        <f t="shared" si="0"/>
        <v>0</v>
      </c>
      <c r="E28" s="47">
        <f t="shared" si="1"/>
        <v>0</v>
      </c>
      <c r="F28" s="47">
        <f t="shared" si="2"/>
        <v>0</v>
      </c>
      <c r="G28" s="1"/>
    </row>
    <row r="29" spans="1:7" ht="16.2">
      <c r="A29" s="33" t="s">
        <v>34</v>
      </c>
      <c r="B29" s="85"/>
      <c r="C29" s="85"/>
      <c r="D29" s="84">
        <f t="shared" si="0"/>
        <v>0</v>
      </c>
      <c r="E29" s="47">
        <f t="shared" si="1"/>
        <v>0</v>
      </c>
      <c r="F29" s="47">
        <f t="shared" si="2"/>
        <v>0</v>
      </c>
    </row>
    <row r="30" spans="1:7" ht="16.2">
      <c r="A30" s="90" t="s">
        <v>50</v>
      </c>
      <c r="B30" s="85"/>
      <c r="C30" s="85"/>
      <c r="D30" s="84">
        <f t="shared" ref="D30" si="3">B30*C30</f>
        <v>0</v>
      </c>
      <c r="E30" s="47">
        <f t="shared" ref="E30" si="4">D30*0.74999</f>
        <v>0</v>
      </c>
      <c r="F30" s="47">
        <f t="shared" ref="F30" si="5">D30*0.25001</f>
        <v>0</v>
      </c>
    </row>
    <row r="31" spans="1:7" ht="15" thickBot="1">
      <c r="A31" s="25" t="s">
        <v>1</v>
      </c>
      <c r="B31" s="26">
        <f>SUM(B12:B29)</f>
        <v>0</v>
      </c>
      <c r="C31" s="27"/>
      <c r="D31" s="28">
        <f>SUM(D12:D29)</f>
        <v>0</v>
      </c>
      <c r="E31" s="29">
        <f>SUM(E12:E29)</f>
        <v>0</v>
      </c>
      <c r="F31" s="29">
        <f>SUM(F12:F29)</f>
        <v>0</v>
      </c>
    </row>
    <row r="32" spans="1:7" ht="15" thickTop="1">
      <c r="E32" s="11"/>
      <c r="F32" s="11"/>
    </row>
    <row r="34" spans="7:7">
      <c r="G34" s="5"/>
    </row>
  </sheetData>
  <mergeCells count="4">
    <mergeCell ref="B3:D3"/>
    <mergeCell ref="A10:F10"/>
    <mergeCell ref="A1:F1"/>
    <mergeCell ref="A2:F2"/>
  </mergeCells>
  <printOptions horizontalCentered="1" gridLines="1"/>
  <pageMargins left="0.25" right="0.25" top="0.75" bottom="0.75" header="0.3" footer="0.3"/>
  <pageSetup scale="73" orientation="portrait" r:id="rId1"/>
  <headerFooter>
    <oddFooter>&amp;C&amp;Z&amp;F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H29"/>
  <sheetViews>
    <sheetView zoomScale="115" zoomScaleNormal="115" workbookViewId="0">
      <pane ySplit="2" topLeftCell="A3" activePane="bottomLeft" state="frozen"/>
      <selection pane="bottomLeft" activeCell="A3" sqref="A3"/>
    </sheetView>
  </sheetViews>
  <sheetFormatPr defaultColWidth="9.109375" defaultRowHeight="14.4"/>
  <cols>
    <col min="1" max="1" width="15.88671875" style="17" bestFit="1" customWidth="1"/>
    <col min="2" max="2" width="16.109375" style="17" customWidth="1"/>
    <col min="3" max="3" width="12.44140625" style="34" customWidth="1"/>
    <col min="4" max="4" width="8" style="34" customWidth="1"/>
    <col min="5" max="5" width="27.88671875" style="52" customWidth="1"/>
    <col min="6" max="6" width="12.44140625" style="34" customWidth="1"/>
    <col min="7" max="7" width="14.109375" style="15" customWidth="1"/>
    <col min="8" max="8" width="12.44140625" style="64" customWidth="1"/>
    <col min="9" max="9" width="16.44140625" style="15" customWidth="1"/>
    <col min="10" max="10" width="21" style="50" customWidth="1"/>
    <col min="11" max="11" width="22.44140625" style="62" customWidth="1"/>
    <col min="12" max="12" width="18.88671875" style="59" customWidth="1"/>
    <col min="13" max="13" width="11" style="54" bestFit="1" customWidth="1"/>
    <col min="14" max="14" width="16.88671875" style="36" bestFit="1" customWidth="1"/>
    <col min="15" max="15" width="14.44140625" style="37" bestFit="1" customWidth="1"/>
    <col min="16" max="18" width="15.44140625" style="71" bestFit="1" customWidth="1"/>
    <col min="19" max="32" width="15.44140625" style="15" bestFit="1" customWidth="1"/>
    <col min="33" max="33" width="15.44140625" style="15" customWidth="1"/>
    <col min="34" max="34" width="15.44140625" style="15" bestFit="1" customWidth="1"/>
    <col min="35" max="16384" width="9.109375" style="15"/>
  </cols>
  <sheetData>
    <row r="1" spans="1:34" s="38" customFormat="1" ht="12">
      <c r="A1" s="102" t="s">
        <v>9</v>
      </c>
      <c r="B1" s="96" t="s">
        <v>8</v>
      </c>
      <c r="C1" s="102" t="s">
        <v>5</v>
      </c>
      <c r="D1" s="55" t="s">
        <v>40</v>
      </c>
      <c r="E1" s="108" t="s">
        <v>39</v>
      </c>
      <c r="F1" s="110" t="s">
        <v>51</v>
      </c>
      <c r="G1" s="100" t="s">
        <v>11</v>
      </c>
      <c r="H1" s="100" t="s">
        <v>10</v>
      </c>
      <c r="I1" s="100" t="s">
        <v>13</v>
      </c>
      <c r="J1" s="106" t="s">
        <v>38</v>
      </c>
      <c r="K1" s="104" t="s">
        <v>52</v>
      </c>
      <c r="L1" s="104" t="s">
        <v>53</v>
      </c>
      <c r="M1" s="104" t="s">
        <v>14</v>
      </c>
      <c r="N1" s="98" t="s">
        <v>12</v>
      </c>
      <c r="O1" s="98" t="s">
        <v>15</v>
      </c>
      <c r="P1" s="67" t="s">
        <v>16</v>
      </c>
      <c r="Q1" s="67" t="s">
        <v>16</v>
      </c>
      <c r="R1" s="67" t="s">
        <v>16</v>
      </c>
      <c r="S1" s="30" t="s">
        <v>16</v>
      </c>
      <c r="T1" s="30" t="s">
        <v>16</v>
      </c>
      <c r="U1" s="30" t="s">
        <v>16</v>
      </c>
      <c r="V1" s="30" t="s">
        <v>16</v>
      </c>
      <c r="W1" s="30" t="s">
        <v>16</v>
      </c>
      <c r="X1" s="30" t="s">
        <v>16</v>
      </c>
      <c r="Y1" s="30" t="s">
        <v>16</v>
      </c>
      <c r="Z1" s="30" t="s">
        <v>16</v>
      </c>
      <c r="AA1" s="30" t="s">
        <v>16</v>
      </c>
      <c r="AB1" s="30" t="s">
        <v>16</v>
      </c>
      <c r="AC1" s="30" t="s">
        <v>16</v>
      </c>
      <c r="AD1" s="30" t="s">
        <v>16</v>
      </c>
      <c r="AE1" s="30" t="s">
        <v>16</v>
      </c>
      <c r="AF1" s="30" t="s">
        <v>16</v>
      </c>
      <c r="AG1" s="30" t="s">
        <v>16</v>
      </c>
      <c r="AH1" s="30" t="s">
        <v>16</v>
      </c>
    </row>
    <row r="2" spans="1:34" s="39" customFormat="1" ht="12.15" customHeight="1">
      <c r="A2" s="101"/>
      <c r="B2" s="97"/>
      <c r="C2" s="103"/>
      <c r="D2" s="56" t="s">
        <v>41</v>
      </c>
      <c r="E2" s="109"/>
      <c r="F2" s="111"/>
      <c r="G2" s="101"/>
      <c r="H2" s="101"/>
      <c r="I2" s="101"/>
      <c r="J2" s="107"/>
      <c r="K2" s="105"/>
      <c r="L2" s="105"/>
      <c r="M2" s="105"/>
      <c r="N2" s="99"/>
      <c r="O2" s="99"/>
      <c r="P2" s="68" t="s">
        <v>17</v>
      </c>
      <c r="Q2" s="68" t="s">
        <v>18</v>
      </c>
      <c r="R2" s="68" t="s">
        <v>19</v>
      </c>
      <c r="S2" s="31" t="s">
        <v>20</v>
      </c>
      <c r="T2" s="31" t="s">
        <v>21</v>
      </c>
      <c r="U2" s="31" t="s">
        <v>22</v>
      </c>
      <c r="V2" s="31" t="s">
        <v>23</v>
      </c>
      <c r="W2" s="31" t="s">
        <v>24</v>
      </c>
      <c r="X2" s="32" t="s">
        <v>25</v>
      </c>
      <c r="Y2" s="32" t="s">
        <v>26</v>
      </c>
      <c r="Z2" s="32" t="s">
        <v>27</v>
      </c>
      <c r="AA2" s="32" t="s">
        <v>28</v>
      </c>
      <c r="AB2" s="32" t="s">
        <v>29</v>
      </c>
      <c r="AC2" s="32" t="s">
        <v>30</v>
      </c>
      <c r="AD2" s="32" t="s">
        <v>31</v>
      </c>
      <c r="AE2" s="32" t="s">
        <v>32</v>
      </c>
      <c r="AF2" s="32" t="s">
        <v>33</v>
      </c>
      <c r="AG2" s="31" t="s">
        <v>34</v>
      </c>
      <c r="AH2" s="31" t="s">
        <v>50</v>
      </c>
    </row>
    <row r="3" spans="1:34" s="16" customFormat="1">
      <c r="A3" s="40"/>
      <c r="B3" s="40"/>
      <c r="C3" s="41"/>
      <c r="D3" s="41"/>
      <c r="E3" s="40"/>
      <c r="F3" s="41"/>
      <c r="G3" s="42"/>
      <c r="H3" s="42"/>
      <c r="I3" s="42"/>
      <c r="J3" s="48"/>
      <c r="K3" s="60"/>
      <c r="L3" s="57"/>
      <c r="M3" s="43"/>
      <c r="N3" s="35">
        <f>SUM(K3)-O3</f>
        <v>0</v>
      </c>
      <c r="O3" s="35">
        <f>SUM(P3:AH3)*M3</f>
        <v>0</v>
      </c>
      <c r="P3" s="69"/>
      <c r="Q3" s="69"/>
      <c r="R3" s="69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  <c r="AG3" s="43"/>
      <c r="AH3" s="44"/>
    </row>
    <row r="4" spans="1:34">
      <c r="A4" s="45"/>
      <c r="B4" s="45"/>
      <c r="C4" s="46"/>
      <c r="D4" s="46"/>
      <c r="E4" s="51"/>
      <c r="F4" s="46"/>
      <c r="G4" s="44"/>
      <c r="H4" s="63"/>
      <c r="I4" s="44"/>
      <c r="J4" s="49"/>
      <c r="K4" s="65"/>
      <c r="L4" s="66"/>
      <c r="M4" s="53"/>
      <c r="N4" s="35">
        <f>SUM(K4)-O4</f>
        <v>0</v>
      </c>
      <c r="O4" s="35">
        <f>SUM(P4:AH4)*M4</f>
        <v>0</v>
      </c>
      <c r="P4" s="70"/>
      <c r="Q4" s="70"/>
      <c r="R4" s="70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  <c r="AD4" s="44"/>
      <c r="AE4" s="44"/>
      <c r="AF4" s="44"/>
      <c r="AG4" s="44"/>
      <c r="AH4" s="44"/>
    </row>
    <row r="5" spans="1:34">
      <c r="A5" s="45"/>
      <c r="B5" s="45"/>
      <c r="C5" s="46"/>
      <c r="D5" s="46"/>
      <c r="E5" s="51"/>
      <c r="F5" s="46"/>
      <c r="G5" s="44"/>
      <c r="H5" s="63"/>
      <c r="I5" s="44"/>
      <c r="J5" s="49"/>
      <c r="K5" s="61"/>
      <c r="L5" s="58"/>
      <c r="M5" s="53"/>
      <c r="N5" s="35">
        <f>SUM(K5)-O5</f>
        <v>0</v>
      </c>
      <c r="O5" s="35">
        <f>SUM(P5:AH5)*M5</f>
        <v>0</v>
      </c>
      <c r="P5" s="70"/>
      <c r="Q5" s="70"/>
      <c r="R5" s="70"/>
      <c r="S5" s="44"/>
      <c r="T5" s="44"/>
      <c r="U5" s="44"/>
      <c r="V5" s="44"/>
      <c r="W5" s="44"/>
      <c r="X5" s="44"/>
      <c r="Y5" s="44"/>
      <c r="Z5" s="44"/>
      <c r="AA5" s="44"/>
      <c r="AB5" s="44"/>
      <c r="AC5" s="44"/>
      <c r="AD5" s="44"/>
      <c r="AE5" s="44"/>
      <c r="AF5" s="44"/>
      <c r="AG5" s="44"/>
      <c r="AH5" s="44"/>
    </row>
    <row r="6" spans="1:34">
      <c r="A6" s="45"/>
      <c r="B6" s="45"/>
      <c r="C6" s="46"/>
      <c r="D6" s="46"/>
      <c r="E6" s="51"/>
      <c r="F6" s="46"/>
      <c r="G6" s="44"/>
      <c r="H6" s="63"/>
      <c r="I6" s="44"/>
      <c r="J6" s="49"/>
      <c r="K6" s="61"/>
      <c r="L6" s="58"/>
      <c r="M6" s="53"/>
      <c r="N6" s="35">
        <f t="shared" ref="N6:N15" si="0">SUM(K6)-O6</f>
        <v>0</v>
      </c>
      <c r="O6" s="35">
        <f t="shared" ref="O6:O15" si="1">SUM(P6:AH6)*M6</f>
        <v>0</v>
      </c>
      <c r="P6" s="70"/>
      <c r="Q6" s="70"/>
      <c r="R6" s="70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  <c r="AD6" s="44"/>
      <c r="AE6" s="44"/>
      <c r="AF6" s="44"/>
      <c r="AG6" s="44"/>
      <c r="AH6" s="44"/>
    </row>
    <row r="7" spans="1:34">
      <c r="A7" s="45"/>
      <c r="B7" s="45"/>
      <c r="C7" s="46"/>
      <c r="D7" s="46"/>
      <c r="E7" s="51"/>
      <c r="F7" s="46"/>
      <c r="G7" s="44"/>
      <c r="H7" s="63"/>
      <c r="I7" s="44"/>
      <c r="J7" s="49"/>
      <c r="K7" s="61"/>
      <c r="L7" s="58"/>
      <c r="M7" s="53"/>
      <c r="N7" s="35">
        <f t="shared" si="0"/>
        <v>0</v>
      </c>
      <c r="O7" s="35">
        <f t="shared" si="1"/>
        <v>0</v>
      </c>
      <c r="P7" s="70"/>
      <c r="Q7" s="70"/>
      <c r="R7" s="70"/>
      <c r="S7" s="44"/>
      <c r="T7" s="44"/>
      <c r="U7" s="44"/>
      <c r="V7" s="44"/>
      <c r="W7" s="44"/>
      <c r="X7" s="44"/>
      <c r="Y7" s="44"/>
      <c r="Z7" s="44"/>
      <c r="AA7" s="44"/>
      <c r="AB7" s="44"/>
      <c r="AC7" s="44"/>
      <c r="AD7" s="44"/>
      <c r="AE7" s="44"/>
      <c r="AF7" s="44"/>
      <c r="AG7" s="44"/>
      <c r="AH7" s="44"/>
    </row>
    <row r="8" spans="1:34">
      <c r="A8" s="45"/>
      <c r="B8" s="45"/>
      <c r="C8" s="46"/>
      <c r="D8" s="46"/>
      <c r="E8" s="51"/>
      <c r="F8" s="46"/>
      <c r="G8" s="44"/>
      <c r="H8" s="63"/>
      <c r="I8" s="44"/>
      <c r="J8" s="49"/>
      <c r="K8" s="61"/>
      <c r="L8" s="58"/>
      <c r="M8" s="53"/>
      <c r="N8" s="35">
        <f t="shared" si="0"/>
        <v>0</v>
      </c>
      <c r="O8" s="35">
        <f t="shared" si="1"/>
        <v>0</v>
      </c>
      <c r="P8" s="70"/>
      <c r="Q8" s="70"/>
      <c r="R8" s="70"/>
      <c r="S8" s="44"/>
      <c r="T8" s="44"/>
      <c r="U8" s="44"/>
      <c r="V8" s="44"/>
      <c r="W8" s="44"/>
      <c r="X8" s="44"/>
      <c r="Y8" s="44"/>
      <c r="Z8" s="44"/>
      <c r="AA8" s="44"/>
      <c r="AB8" s="44"/>
      <c r="AC8" s="44"/>
      <c r="AD8" s="44"/>
      <c r="AE8" s="44"/>
      <c r="AF8" s="44"/>
      <c r="AG8" s="44"/>
      <c r="AH8" s="44"/>
    </row>
    <row r="9" spans="1:34">
      <c r="A9" s="45"/>
      <c r="B9" s="45"/>
      <c r="C9" s="46"/>
      <c r="D9" s="46"/>
      <c r="E9" s="51"/>
      <c r="F9" s="46"/>
      <c r="G9" s="44"/>
      <c r="H9" s="63"/>
      <c r="I9" s="44"/>
      <c r="J9" s="49"/>
      <c r="K9" s="61"/>
      <c r="L9" s="58"/>
      <c r="M9" s="53"/>
      <c r="N9" s="35">
        <f t="shared" si="0"/>
        <v>0</v>
      </c>
      <c r="O9" s="35">
        <f t="shared" si="1"/>
        <v>0</v>
      </c>
      <c r="P9" s="70"/>
      <c r="Q9" s="70"/>
      <c r="R9" s="70"/>
      <c r="S9" s="44"/>
      <c r="T9" s="44"/>
      <c r="U9" s="44"/>
      <c r="V9" s="44"/>
      <c r="W9" s="44"/>
      <c r="X9" s="44"/>
      <c r="Y9" s="44"/>
      <c r="Z9" s="44"/>
      <c r="AA9" s="44"/>
      <c r="AB9" s="44"/>
      <c r="AC9" s="44"/>
      <c r="AD9" s="44"/>
      <c r="AE9" s="44"/>
      <c r="AF9" s="44"/>
      <c r="AG9" s="44"/>
      <c r="AH9" s="44"/>
    </row>
    <row r="10" spans="1:34">
      <c r="A10" s="45"/>
      <c r="B10" s="45"/>
      <c r="C10" s="46"/>
      <c r="D10" s="46"/>
      <c r="E10" s="51"/>
      <c r="F10" s="46"/>
      <c r="G10" s="44"/>
      <c r="H10" s="63"/>
      <c r="I10" s="44"/>
      <c r="J10" s="49"/>
      <c r="K10" s="61"/>
      <c r="L10" s="58"/>
      <c r="M10" s="53"/>
      <c r="N10" s="35">
        <f t="shared" si="0"/>
        <v>0</v>
      </c>
      <c r="O10" s="35">
        <f t="shared" si="1"/>
        <v>0</v>
      </c>
      <c r="P10" s="70"/>
      <c r="Q10" s="70"/>
      <c r="R10" s="70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</row>
    <row r="11" spans="1:34">
      <c r="A11" s="45"/>
      <c r="B11" s="45"/>
      <c r="C11" s="46"/>
      <c r="D11" s="46"/>
      <c r="E11" s="51"/>
      <c r="F11" s="46"/>
      <c r="G11" s="44"/>
      <c r="H11" s="63"/>
      <c r="I11" s="44"/>
      <c r="J11" s="49"/>
      <c r="K11" s="61"/>
      <c r="L11" s="58"/>
      <c r="M11" s="53"/>
      <c r="N11" s="35">
        <f t="shared" si="0"/>
        <v>0</v>
      </c>
      <c r="O11" s="35">
        <f t="shared" si="1"/>
        <v>0</v>
      </c>
      <c r="P11" s="70"/>
      <c r="Q11" s="70"/>
      <c r="R11" s="70"/>
      <c r="S11" s="44"/>
      <c r="T11" s="44"/>
      <c r="U11" s="44"/>
      <c r="V11" s="44"/>
      <c r="W11" s="44"/>
      <c r="X11" s="44"/>
      <c r="Y11" s="44"/>
      <c r="Z11" s="44"/>
      <c r="AA11" s="44"/>
      <c r="AB11" s="44"/>
      <c r="AC11" s="44"/>
      <c r="AD11" s="44"/>
      <c r="AE11" s="44"/>
      <c r="AF11" s="44"/>
      <c r="AG11" s="44"/>
      <c r="AH11" s="44"/>
    </row>
    <row r="12" spans="1:34">
      <c r="A12" s="45"/>
      <c r="B12" s="45"/>
      <c r="C12" s="46"/>
      <c r="D12" s="46"/>
      <c r="E12" s="51"/>
      <c r="F12" s="46"/>
      <c r="G12" s="44"/>
      <c r="H12" s="63"/>
      <c r="I12" s="44"/>
      <c r="J12" s="49"/>
      <c r="K12" s="61"/>
      <c r="L12" s="58"/>
      <c r="M12" s="53"/>
      <c r="N12" s="35">
        <f t="shared" si="0"/>
        <v>0</v>
      </c>
      <c r="O12" s="35">
        <f t="shared" si="1"/>
        <v>0</v>
      </c>
      <c r="P12" s="70"/>
      <c r="Q12" s="70"/>
      <c r="R12" s="70"/>
      <c r="S12" s="44"/>
      <c r="T12" s="44"/>
      <c r="U12" s="44"/>
      <c r="V12" s="44"/>
      <c r="W12" s="44"/>
      <c r="X12" s="44"/>
      <c r="Y12" s="44"/>
      <c r="Z12" s="44"/>
      <c r="AA12" s="44"/>
      <c r="AB12" s="44"/>
      <c r="AC12" s="44"/>
      <c r="AD12" s="44"/>
      <c r="AE12" s="44"/>
      <c r="AF12" s="44"/>
      <c r="AG12" s="44"/>
      <c r="AH12" s="44"/>
    </row>
    <row r="13" spans="1:34">
      <c r="A13" s="45"/>
      <c r="B13" s="45"/>
      <c r="C13" s="46"/>
      <c r="D13" s="46"/>
      <c r="E13" s="51"/>
      <c r="F13" s="46"/>
      <c r="G13" s="44"/>
      <c r="H13" s="63"/>
      <c r="I13" s="44"/>
      <c r="J13" s="49"/>
      <c r="K13" s="61"/>
      <c r="L13" s="58"/>
      <c r="M13" s="53"/>
      <c r="N13" s="35">
        <f t="shared" si="0"/>
        <v>0</v>
      </c>
      <c r="O13" s="35">
        <f t="shared" si="1"/>
        <v>0</v>
      </c>
      <c r="P13" s="70"/>
      <c r="Q13" s="70"/>
      <c r="R13" s="70"/>
      <c r="S13" s="44"/>
      <c r="T13" s="44"/>
      <c r="U13" s="44"/>
      <c r="V13" s="44"/>
      <c r="W13" s="44"/>
      <c r="X13" s="44"/>
      <c r="Y13" s="44"/>
      <c r="Z13" s="44"/>
      <c r="AA13" s="44"/>
      <c r="AB13" s="44"/>
      <c r="AC13" s="44"/>
      <c r="AD13" s="44"/>
      <c r="AE13" s="44"/>
      <c r="AF13" s="44"/>
      <c r="AG13" s="44"/>
      <c r="AH13" s="44"/>
    </row>
    <row r="14" spans="1:34">
      <c r="A14" s="45"/>
      <c r="B14" s="45"/>
      <c r="C14" s="46"/>
      <c r="D14" s="46"/>
      <c r="E14" s="51"/>
      <c r="F14" s="46"/>
      <c r="G14" s="44"/>
      <c r="H14" s="63"/>
      <c r="I14" s="44"/>
      <c r="J14" s="49"/>
      <c r="K14" s="61"/>
      <c r="L14" s="58"/>
      <c r="M14" s="53"/>
      <c r="N14" s="35">
        <f t="shared" si="0"/>
        <v>0</v>
      </c>
      <c r="O14" s="35">
        <f t="shared" si="1"/>
        <v>0</v>
      </c>
      <c r="P14" s="70"/>
      <c r="Q14" s="70"/>
      <c r="R14" s="70"/>
      <c r="S14" s="44"/>
      <c r="T14" s="44"/>
      <c r="U14" s="44"/>
      <c r="V14" s="44"/>
      <c r="W14" s="44"/>
      <c r="X14" s="44"/>
      <c r="Y14" s="44"/>
      <c r="Z14" s="44"/>
      <c r="AA14" s="44"/>
      <c r="AB14" s="44"/>
      <c r="AC14" s="44"/>
      <c r="AD14" s="44"/>
      <c r="AE14" s="44"/>
      <c r="AF14" s="44"/>
      <c r="AG14" s="44"/>
      <c r="AH14" s="44"/>
    </row>
    <row r="15" spans="1:34">
      <c r="A15" s="45"/>
      <c r="B15" s="45"/>
      <c r="C15" s="46"/>
      <c r="D15" s="46"/>
      <c r="E15" s="51"/>
      <c r="F15" s="46"/>
      <c r="G15" s="44"/>
      <c r="H15" s="63"/>
      <c r="I15" s="44"/>
      <c r="J15" s="49"/>
      <c r="K15" s="61"/>
      <c r="L15" s="58"/>
      <c r="M15" s="53"/>
      <c r="N15" s="35">
        <f t="shared" si="0"/>
        <v>0</v>
      </c>
      <c r="O15" s="35">
        <f t="shared" si="1"/>
        <v>0</v>
      </c>
      <c r="P15" s="70"/>
      <c r="Q15" s="70"/>
      <c r="R15" s="70"/>
      <c r="S15" s="44"/>
      <c r="T15" s="44"/>
      <c r="U15" s="44"/>
      <c r="V15" s="44"/>
      <c r="W15" s="44"/>
      <c r="X15" s="44"/>
      <c r="Y15" s="44"/>
      <c r="Z15" s="44"/>
      <c r="AA15" s="44"/>
      <c r="AB15" s="44"/>
      <c r="AC15" s="44"/>
      <c r="AD15" s="44"/>
      <c r="AE15" s="44"/>
      <c r="AF15" s="44"/>
      <c r="AG15" s="44"/>
      <c r="AH15" s="44"/>
    </row>
    <row r="16" spans="1:34">
      <c r="A16" s="45"/>
      <c r="B16" s="45"/>
      <c r="C16" s="46"/>
      <c r="D16" s="46"/>
      <c r="E16" s="51"/>
      <c r="F16" s="46"/>
      <c r="G16" s="44"/>
      <c r="H16" s="63"/>
      <c r="I16" s="44"/>
      <c r="J16" s="49"/>
      <c r="K16" s="61"/>
      <c r="L16" s="58"/>
      <c r="M16" s="53"/>
      <c r="N16" s="35">
        <f t="shared" ref="N16:N23" si="2">SUM(K16)-O16</f>
        <v>0</v>
      </c>
      <c r="O16" s="35">
        <f t="shared" ref="O16:O23" si="3">SUM(P16:AH16)*M16</f>
        <v>0</v>
      </c>
      <c r="P16" s="70"/>
      <c r="Q16" s="70"/>
      <c r="R16" s="70"/>
      <c r="S16" s="44"/>
      <c r="T16" s="44"/>
      <c r="U16" s="44"/>
      <c r="V16" s="44"/>
      <c r="W16" s="44"/>
      <c r="X16" s="44"/>
      <c r="Y16" s="44"/>
      <c r="Z16" s="44"/>
      <c r="AA16" s="44"/>
      <c r="AB16" s="44"/>
      <c r="AC16" s="44"/>
      <c r="AD16" s="44"/>
      <c r="AE16" s="44"/>
      <c r="AF16" s="44"/>
      <c r="AG16" s="44"/>
      <c r="AH16" s="44"/>
    </row>
    <row r="17" spans="1:34">
      <c r="A17" s="45"/>
      <c r="B17" s="45"/>
      <c r="C17" s="46"/>
      <c r="D17" s="46"/>
      <c r="E17" s="51"/>
      <c r="F17" s="46"/>
      <c r="G17" s="44"/>
      <c r="H17" s="63"/>
      <c r="I17" s="44"/>
      <c r="J17" s="49"/>
      <c r="K17" s="61"/>
      <c r="L17" s="58"/>
      <c r="M17" s="53"/>
      <c r="N17" s="35">
        <f t="shared" si="2"/>
        <v>0</v>
      </c>
      <c r="O17" s="35">
        <f t="shared" si="3"/>
        <v>0</v>
      </c>
      <c r="P17" s="70"/>
      <c r="Q17" s="70"/>
      <c r="R17" s="70"/>
      <c r="S17" s="44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44"/>
      <c r="AH17" s="44"/>
    </row>
    <row r="18" spans="1:34">
      <c r="A18" s="45"/>
      <c r="B18" s="45"/>
      <c r="C18" s="46"/>
      <c r="D18" s="46"/>
      <c r="E18" s="51"/>
      <c r="F18" s="46"/>
      <c r="G18" s="44"/>
      <c r="H18" s="63"/>
      <c r="I18" s="44"/>
      <c r="J18" s="49"/>
      <c r="K18" s="61"/>
      <c r="L18" s="58"/>
      <c r="M18" s="53"/>
      <c r="N18" s="35">
        <f t="shared" si="2"/>
        <v>0</v>
      </c>
      <c r="O18" s="35">
        <f t="shared" si="3"/>
        <v>0</v>
      </c>
      <c r="P18" s="70"/>
      <c r="Q18" s="70"/>
      <c r="R18" s="70"/>
      <c r="S18" s="44"/>
      <c r="T18" s="44"/>
      <c r="U18" s="44"/>
      <c r="V18" s="44"/>
      <c r="W18" s="44"/>
      <c r="X18" s="44"/>
      <c r="Y18" s="44"/>
      <c r="Z18" s="44"/>
      <c r="AA18" s="44"/>
      <c r="AB18" s="44"/>
      <c r="AC18" s="44"/>
      <c r="AD18" s="44"/>
      <c r="AE18" s="44"/>
      <c r="AF18" s="44"/>
      <c r="AG18" s="44"/>
      <c r="AH18" s="44"/>
    </row>
    <row r="19" spans="1:34">
      <c r="A19" s="45"/>
      <c r="B19" s="45"/>
      <c r="C19" s="46"/>
      <c r="D19" s="46"/>
      <c r="E19" s="51"/>
      <c r="F19" s="46"/>
      <c r="G19" s="44"/>
      <c r="H19" s="63"/>
      <c r="I19" s="44"/>
      <c r="J19" s="49"/>
      <c r="K19" s="61"/>
      <c r="L19" s="58"/>
      <c r="M19" s="53"/>
      <c r="N19" s="35">
        <f t="shared" si="2"/>
        <v>0</v>
      </c>
      <c r="O19" s="35">
        <f t="shared" si="3"/>
        <v>0</v>
      </c>
      <c r="P19" s="70"/>
      <c r="Q19" s="70"/>
      <c r="R19" s="70"/>
      <c r="S19" s="44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 s="44"/>
      <c r="AG19" s="44"/>
      <c r="AH19" s="44"/>
    </row>
    <row r="20" spans="1:34">
      <c r="A20" s="45"/>
      <c r="B20" s="45"/>
      <c r="C20" s="46"/>
      <c r="D20" s="46"/>
      <c r="E20" s="51"/>
      <c r="F20" s="46"/>
      <c r="G20" s="44"/>
      <c r="H20" s="63"/>
      <c r="I20" s="44"/>
      <c r="J20" s="49"/>
      <c r="K20" s="61"/>
      <c r="L20" s="58"/>
      <c r="M20" s="53"/>
      <c r="N20" s="35">
        <f t="shared" si="2"/>
        <v>0</v>
      </c>
      <c r="O20" s="35">
        <f t="shared" si="3"/>
        <v>0</v>
      </c>
      <c r="P20" s="70"/>
      <c r="Q20" s="70"/>
      <c r="R20" s="70"/>
      <c r="S20" s="44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4"/>
    </row>
    <row r="21" spans="1:34">
      <c r="A21" s="45"/>
      <c r="B21" s="45"/>
      <c r="C21" s="46"/>
      <c r="D21" s="46"/>
      <c r="E21" s="51"/>
      <c r="F21" s="46"/>
      <c r="G21" s="44"/>
      <c r="H21" s="63"/>
      <c r="I21" s="44"/>
      <c r="J21" s="49"/>
      <c r="K21" s="61"/>
      <c r="L21" s="58"/>
      <c r="M21" s="53"/>
      <c r="N21" s="35">
        <f t="shared" si="2"/>
        <v>0</v>
      </c>
      <c r="O21" s="35">
        <f t="shared" si="3"/>
        <v>0</v>
      </c>
      <c r="P21" s="70"/>
      <c r="Q21" s="70"/>
      <c r="R21" s="70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</row>
    <row r="22" spans="1:34">
      <c r="A22" s="45"/>
      <c r="B22" s="45"/>
      <c r="C22" s="46"/>
      <c r="D22" s="46"/>
      <c r="E22" s="51"/>
      <c r="F22" s="46"/>
      <c r="G22" s="44"/>
      <c r="H22" s="63"/>
      <c r="I22" s="44"/>
      <c r="J22" s="49"/>
      <c r="K22" s="61"/>
      <c r="L22" s="58"/>
      <c r="M22" s="53"/>
      <c r="N22" s="35">
        <f t="shared" si="2"/>
        <v>0</v>
      </c>
      <c r="O22" s="35">
        <f t="shared" si="3"/>
        <v>0</v>
      </c>
      <c r="P22" s="70"/>
      <c r="Q22" s="70"/>
      <c r="R22" s="70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</row>
    <row r="23" spans="1:34">
      <c r="A23" s="45"/>
      <c r="B23" s="45"/>
      <c r="C23" s="46"/>
      <c r="D23" s="46"/>
      <c r="E23" s="51"/>
      <c r="F23" s="46"/>
      <c r="G23" s="44"/>
      <c r="H23" s="63"/>
      <c r="I23" s="44"/>
      <c r="J23" s="49"/>
      <c r="K23" s="61"/>
      <c r="L23" s="58"/>
      <c r="M23" s="53"/>
      <c r="N23" s="35">
        <f t="shared" si="2"/>
        <v>0</v>
      </c>
      <c r="O23" s="35">
        <f t="shared" si="3"/>
        <v>0</v>
      </c>
      <c r="P23" s="70"/>
      <c r="Q23" s="70"/>
      <c r="R23" s="70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</row>
    <row r="24" spans="1:34">
      <c r="A24" s="45"/>
      <c r="B24" s="45"/>
      <c r="C24" s="46"/>
      <c r="D24" s="46"/>
      <c r="E24" s="51"/>
      <c r="F24" s="46"/>
      <c r="G24" s="44"/>
      <c r="H24" s="63"/>
      <c r="I24" s="44"/>
      <c r="J24" s="49"/>
      <c r="K24" s="61"/>
      <c r="L24" s="58"/>
      <c r="M24" s="53"/>
      <c r="N24" s="35">
        <f t="shared" ref="N24:N29" si="4">SUM(K24)-O24</f>
        <v>0</v>
      </c>
      <c r="O24" s="35">
        <f t="shared" ref="O24:O29" si="5">SUM(P24:AH24)*M24</f>
        <v>0</v>
      </c>
      <c r="P24" s="70"/>
      <c r="Q24" s="70"/>
      <c r="R24" s="70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</row>
    <row r="25" spans="1:34">
      <c r="A25" s="45"/>
      <c r="B25" s="45"/>
      <c r="C25" s="46"/>
      <c r="D25" s="46"/>
      <c r="E25" s="51"/>
      <c r="F25" s="46"/>
      <c r="G25" s="44"/>
      <c r="H25" s="63"/>
      <c r="I25" s="44"/>
      <c r="J25" s="49"/>
      <c r="K25" s="61"/>
      <c r="L25" s="58"/>
      <c r="M25" s="53"/>
      <c r="N25" s="35">
        <f t="shared" si="4"/>
        <v>0</v>
      </c>
      <c r="O25" s="35">
        <f t="shared" si="5"/>
        <v>0</v>
      </c>
      <c r="P25" s="70"/>
      <c r="Q25" s="70"/>
      <c r="R25" s="70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</row>
    <row r="26" spans="1:34">
      <c r="A26" s="45"/>
      <c r="B26" s="45"/>
      <c r="C26" s="46"/>
      <c r="D26" s="46"/>
      <c r="E26" s="51"/>
      <c r="F26" s="46"/>
      <c r="G26" s="44"/>
      <c r="H26" s="63"/>
      <c r="I26" s="44"/>
      <c r="J26" s="49"/>
      <c r="K26" s="61"/>
      <c r="L26" s="58"/>
      <c r="M26" s="53"/>
      <c r="N26" s="35">
        <f t="shared" si="4"/>
        <v>0</v>
      </c>
      <c r="O26" s="35">
        <f t="shared" si="5"/>
        <v>0</v>
      </c>
      <c r="P26" s="70"/>
      <c r="Q26" s="70"/>
      <c r="R26" s="70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</row>
    <row r="27" spans="1:34">
      <c r="A27" s="45"/>
      <c r="B27" s="45"/>
      <c r="C27" s="46"/>
      <c r="D27" s="46"/>
      <c r="E27" s="51"/>
      <c r="F27" s="46"/>
      <c r="G27" s="44"/>
      <c r="H27" s="63"/>
      <c r="I27" s="44"/>
      <c r="J27" s="49"/>
      <c r="K27" s="61"/>
      <c r="L27" s="58"/>
      <c r="M27" s="53"/>
      <c r="N27" s="35">
        <f t="shared" si="4"/>
        <v>0</v>
      </c>
      <c r="O27" s="35">
        <f t="shared" si="5"/>
        <v>0</v>
      </c>
      <c r="P27" s="70"/>
      <c r="Q27" s="70"/>
      <c r="R27" s="70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</row>
    <row r="28" spans="1:34">
      <c r="A28" s="45"/>
      <c r="B28" s="45"/>
      <c r="C28" s="46"/>
      <c r="D28" s="46"/>
      <c r="E28" s="51"/>
      <c r="F28" s="46"/>
      <c r="G28" s="44"/>
      <c r="H28" s="63"/>
      <c r="I28" s="44"/>
      <c r="J28" s="49"/>
      <c r="K28" s="61"/>
      <c r="L28" s="58"/>
      <c r="M28" s="53"/>
      <c r="N28" s="35">
        <f t="shared" si="4"/>
        <v>0</v>
      </c>
      <c r="O28" s="35">
        <f t="shared" si="5"/>
        <v>0</v>
      </c>
      <c r="P28" s="70"/>
      <c r="Q28" s="70"/>
      <c r="R28" s="70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</row>
    <row r="29" spans="1:34">
      <c r="A29" s="45"/>
      <c r="B29" s="45"/>
      <c r="C29" s="46"/>
      <c r="D29" s="46"/>
      <c r="E29" s="51"/>
      <c r="F29" s="46"/>
      <c r="G29" s="44"/>
      <c r="H29" s="63"/>
      <c r="I29" s="44"/>
      <c r="J29" s="49"/>
      <c r="K29" s="61"/>
      <c r="L29" s="58"/>
      <c r="M29" s="53"/>
      <c r="N29" s="35">
        <f t="shared" si="4"/>
        <v>0</v>
      </c>
      <c r="O29" s="35">
        <f t="shared" si="5"/>
        <v>0</v>
      </c>
      <c r="P29" s="70"/>
      <c r="Q29" s="70"/>
      <c r="R29" s="70"/>
      <c r="S29" s="44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</row>
  </sheetData>
  <mergeCells count="14">
    <mergeCell ref="B1:B2"/>
    <mergeCell ref="O1:O2"/>
    <mergeCell ref="H1:H2"/>
    <mergeCell ref="A1:A2"/>
    <mergeCell ref="C1:C2"/>
    <mergeCell ref="K1:K2"/>
    <mergeCell ref="N1:N2"/>
    <mergeCell ref="L1:L2"/>
    <mergeCell ref="J1:J2"/>
    <mergeCell ref="I1:I2"/>
    <mergeCell ref="G1:G2"/>
    <mergeCell ref="M1:M2"/>
    <mergeCell ref="E1:E2"/>
    <mergeCell ref="F1:F2"/>
  </mergeCells>
  <pageMargins left="0.7" right="0.7" top="0.75" bottom="0.75" header="0.3" footer="0.3"/>
  <pageSetup scale="1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Student Tracking Master</vt:lpstr>
      <vt:lpstr>Group Tracking Master</vt:lpstr>
      <vt:lpstr>'Student Tracking Master'!Print_Area</vt:lpstr>
    </vt:vector>
  </TitlesOfParts>
  <Company>North Dakota State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Larissa.Kunde</dc:creator>
  <cp:lastModifiedBy>Klein, A.J.</cp:lastModifiedBy>
  <cp:lastPrinted>2023-04-26T15:24:09Z</cp:lastPrinted>
  <dcterms:created xsi:type="dcterms:W3CDTF">2013-01-07T17:20:26Z</dcterms:created>
  <dcterms:modified xsi:type="dcterms:W3CDTF">2024-06-18T18:36:32Z</dcterms:modified>
</cp:coreProperties>
</file>